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8955" activeTab="0"/>
  </bookViews>
  <sheets>
    <sheet name="BOM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<sst xmlns="http://schemas.openxmlformats.org/spreadsheetml/2006/main" count="216" uniqueCount="212">
  <si>
    <t>And:</t>
  </si>
  <si>
    <t>ITEM</t>
  </si>
  <si>
    <t>Quantity</t>
  </si>
  <si>
    <t>x2</t>
  </si>
  <si>
    <t>Shop</t>
  </si>
  <si>
    <t>NE5532 DUAL OPAMP - DIL-8 housing </t>
  </si>
  <si>
    <t>TL074 QUAD BIFET OPAMP - DIL-14 housing </t>
  </si>
  <si>
    <t>1N4148 small signal diode 80V-0.1A </t>
  </si>
  <si>
    <t>7915 DC REGULATOR 15V/1A TO220</t>
  </si>
  <si>
    <t>78L12 DC REGULATOR 12V/0.1A POS.</t>
  </si>
  <si>
    <t>79L12 DC REGULATOR 12V/0.1A NEG.</t>
  </si>
  <si>
    <t>Trimpot 5K Ohm, 5x10mm, (optional, for adjusting meter if needed) </t>
  </si>
  <si>
    <t>IC-socket, "turned-pin" DIL 8 PINS </t>
  </si>
  <si>
    <t>IC-socket, "turned-pin" DIL 14 PINS </t>
  </si>
  <si>
    <t>RADIAL ELEKTROLYTIC 1000µF-63V </t>
  </si>
  <si>
    <t>RADIAL ELEKTROLYTIC 100µF-25V </t>
  </si>
  <si>
    <t>TANTALUM CAPACITOR 6.8µF-35V </t>
  </si>
  <si>
    <t>TANTALUM CAPACITOR 0.47µF-35V </t>
  </si>
  <si>
    <t>CERAMIC CAPACITOR 10pF 5mm pin spacing </t>
  </si>
  <si>
    <t>CERAMIC CAPACITOR 22pF 5mm pin spacing </t>
  </si>
  <si>
    <t>CERAMIC CAPACITOR 33pF 5mm pin spacing </t>
  </si>
  <si>
    <t>CERAMIC CAPACITOR 100pF 5mm pin spacing </t>
  </si>
  <si>
    <t>Polyester capacitors - 100nF/63V 5mm pin spacing</t>
  </si>
  <si>
    <t>Resistor, 10 OHM METALFILM </t>
  </si>
  <si>
    <t>Resistor, 47 OHM METALFILM </t>
  </si>
  <si>
    <t>Resistor, 68 OHM METALFILM </t>
  </si>
  <si>
    <t>Resistor, 100 OHM METALFILM </t>
  </si>
  <si>
    <t>Resistor, 120 OHM METALFILM </t>
  </si>
  <si>
    <t>Resistor, 470 OHM METALFILM </t>
  </si>
  <si>
    <t>Resistor, 820 OHM METALFILM </t>
  </si>
  <si>
    <t>Resistor, 1K OHM METALFILM </t>
  </si>
  <si>
    <t>Resistor, 2K OHM METALFILM </t>
  </si>
  <si>
    <t>Resistor, 2.7K OHM METALFILM </t>
  </si>
  <si>
    <t>Resistor, 3.9K OHM METALFILM </t>
  </si>
  <si>
    <t>Resistor, 8.2K OHM METALFILM </t>
  </si>
  <si>
    <t>Resistor, 15K OHM METALFILM </t>
  </si>
  <si>
    <t>Resistor, 22K OHM METALFILM </t>
  </si>
  <si>
    <t>Resistor, 27K OHM METALFILM </t>
  </si>
  <si>
    <t>Resistor, 33K OHM METALFILM </t>
  </si>
  <si>
    <t>Resistor, 47K OHM METALFILM </t>
  </si>
  <si>
    <t>Resistor, 56K OHM METALFILM </t>
  </si>
  <si>
    <t>Resistor, 68K OHM METALFILM </t>
  </si>
  <si>
    <t>Resistor, 82K OHM METALFILM </t>
  </si>
  <si>
    <t>Resistor, 90.9K OHM METALFILM</t>
  </si>
  <si>
    <t>Resistor, 100K OHM METALFILM </t>
  </si>
  <si>
    <t>Resistor, 180K OHM METALFILM </t>
  </si>
  <si>
    <t>Resistor, 220K OHM METALFILM </t>
  </si>
  <si>
    <t>Resistor, 270K OHM METALFILM </t>
  </si>
  <si>
    <t>Resistor, 470K OHM METALFILM </t>
  </si>
  <si>
    <t>Resistor, 510K OHM METALFILM </t>
  </si>
  <si>
    <t>Resistor, 560K OHM METALFILM </t>
  </si>
  <si>
    <t>Resistor, 620K OHM METALFILM </t>
  </si>
  <si>
    <t>Resistor, 750K OHM METALFILM </t>
  </si>
  <si>
    <t>Resistor, 1M OHM METALFILM </t>
  </si>
  <si>
    <t>Resistor, 1.2M OHM METALFILM </t>
  </si>
  <si>
    <t>Resistor, 1,8M OHM METALFILM </t>
  </si>
  <si>
    <t>Resistor, 3.3M OHM METALFILM </t>
  </si>
  <si>
    <t>Resistor, 3.9M OHM METALFILM </t>
  </si>
  <si>
    <t>5POLE. PIN connectors, PCB, 1/10" (2.54mm pitch)</t>
  </si>
  <si>
    <t>10POLE. PIN connectors, PCB, 1/10" (2.54mm pitch)</t>
  </si>
  <si>
    <t>10POLE connector, Cable, 1/10" (2.54mm pitch)</t>
  </si>
  <si>
    <t>IEC power connector </t>
  </si>
  <si>
    <t>CHASSIS fuse holder</t>
  </si>
  <si>
    <t>fuse for above, 315mAT </t>
  </si>
  <si>
    <t>XLR 3-pin, male, for chassis </t>
  </si>
  <si>
    <t>XLR 3-pin, female, for chassis </t>
  </si>
  <si>
    <t>Toroid power transformer, 2x15V/10VA or more </t>
  </si>
  <si>
    <t>Price x unit</t>
  </si>
  <si>
    <t>Total</t>
  </si>
  <si>
    <t>NE5534 SINGLE OPAMP - DIL-8 housing (NE5534P)</t>
  </si>
  <si>
    <t>TL072 DUAL BIFET OPAMP - DIL-8 housing  (TL072IP)</t>
  </si>
  <si>
    <t>Led Support</t>
  </si>
  <si>
    <t>IC-socket, "turned-pin" DIL 16 PINS (to cut up for SIL-sockets for VCA's) </t>
  </si>
  <si>
    <t>* some mounting hardware like screws, pcb stand-offs, mounting wire, mains wire, and so on..</t>
  </si>
  <si>
    <t>F</t>
  </si>
  <si>
    <t>S</t>
  </si>
  <si>
    <t>Trimpot 50K Ohm, 5x10mm, Horizontal (Optional for 2180)</t>
  </si>
  <si>
    <t>http://www.banzaimusic.com/ACP-CA9-vertical-5k.html</t>
  </si>
  <si>
    <r>
      <t xml:space="preserve">THAT2181 (or </t>
    </r>
    <r>
      <rPr>
        <b/>
        <sz val="13.5"/>
        <color indexed="8"/>
        <rFont val="Times New Roman"/>
        <family val="1"/>
      </rPr>
      <t>THAT2180</t>
    </r>
    <r>
      <rPr>
        <sz val="13.5"/>
        <color indexed="8"/>
        <rFont val="Times New Roman"/>
        <family val="1"/>
      </rPr>
      <t>) VCA's - SIL-8 housing </t>
    </r>
  </si>
  <si>
    <t>http://www.profusionplc.com/pro/gex/pcatdtl0?ipartno=THAT2180BL08-U</t>
  </si>
  <si>
    <t>http://www.banzaimusic.com/Rotary-Switch-2x6-Pins.html</t>
  </si>
  <si>
    <t>http://www.banzaimusic.com/Rotary-Switch-4x3-Pins.html</t>
  </si>
  <si>
    <t>http://www.banzaimusic.com/8-pin-precision-socket.html</t>
  </si>
  <si>
    <t>http://www.banzaimusic.com/14-pin-precision-socket.html</t>
  </si>
  <si>
    <t>http://www.banzaimusic.com/16-pin-precision-socket.html</t>
  </si>
  <si>
    <t>http://www.banzaimusic.com/1000uF-63V-Radial.html</t>
  </si>
  <si>
    <t>RADIAL ELEKTROLYTIC 22µF-25V </t>
  </si>
  <si>
    <t>http://www.banzaimusic.com/100uF-25V-Radial.html</t>
  </si>
  <si>
    <t>* SPEDIZIONI BANZAI</t>
  </si>
  <si>
    <t>* SPEDIZIONI PROFUSION</t>
  </si>
  <si>
    <t>http://www.banzaimusic.com/22uF-25V-Radial.html</t>
  </si>
  <si>
    <t>http://www.banzaimusic.com/Tantalum-6-8uF-35V.html</t>
  </si>
  <si>
    <t>http://www.banzaimusic.com/Tantalum-0-47uF-35V.html</t>
  </si>
  <si>
    <t>http://www.banzaimusic.com/10pF-Ceramic-Cap-5mm.html</t>
  </si>
  <si>
    <t>http://www.banzaimusic.com/22pF-Ceramic-Cap-5mm.html</t>
  </si>
  <si>
    <t>http://www.banzaimusic.com/33pF-Ceramic-Cap-5mm.html</t>
  </si>
  <si>
    <t>http://www.banzaimusic.com/100pF-Ceramic-Cap-5mm.html</t>
  </si>
  <si>
    <t>http://www.banzaimusic.com/WIMA-MKS2-0-1uF-63V.html</t>
  </si>
  <si>
    <t>http://www.banzaimusic.com/10-Ohm-MF-0-25W.html</t>
  </si>
  <si>
    <t>http://www.banzaimusic.com/47-Ohm-MF-0-25W.html</t>
  </si>
  <si>
    <t>http://www.banzaimusic.com/68-Ohm-MF-0-25W.html</t>
  </si>
  <si>
    <t>http://www.banzaimusic.com/100-Ohm-MF-0-25W.html</t>
  </si>
  <si>
    <t>http://www.banzaimusic.com/120-Ohm-MF-0-25W.html</t>
  </si>
  <si>
    <t>http://www.banzaimusic.com/330-Ohm-MF-0-25W.html</t>
  </si>
  <si>
    <t>http://www.banzaimusic.com/470-Ohm-MF-0-25W.html</t>
  </si>
  <si>
    <t>http://www.banzaimusic.com/820-Ohm-MF-0-25W.html</t>
  </si>
  <si>
    <t>http://www.banzaimusic.com/1-0k-MF-0-25W.html</t>
  </si>
  <si>
    <t>http://www.banzaimusic.com/2-0k-MF-0-25W.html</t>
  </si>
  <si>
    <t>http://www.banzaimusic.com/2-7k-MF-0-25W.html</t>
  </si>
  <si>
    <t>http://www.banzaimusic.com/3-9k-MF-0-25W.html</t>
  </si>
  <si>
    <t>http://www.banzaimusic.com/8-2k-MF-0-25W.html</t>
  </si>
  <si>
    <t>http://www.banzaimusic.com/10k-MF-0-25W.html</t>
  </si>
  <si>
    <t>http://www.banzaimusic.com/15k-MF-0-25W.html</t>
  </si>
  <si>
    <t>http://www.banzaimusic.com/20k-MF-0-25W.html</t>
  </si>
  <si>
    <t>http://www.banzaimusic.com/22k-MF-0-25W.html</t>
  </si>
  <si>
    <t>http://www.banzaimusic.com/27k-MF-0-25W.html</t>
  </si>
  <si>
    <t>http://www.banzaimusic.com/33k-MF-0-25W.html</t>
  </si>
  <si>
    <t>http://www.banzaimusic.com/47k-MF-0-25W.html</t>
  </si>
  <si>
    <t>http://www.banzaimusic.com/56k-MF-0-25W.html</t>
  </si>
  <si>
    <t>http://www.banzaimusic.com/68k-MF-0-25W.html</t>
  </si>
  <si>
    <t>http://www.banzaimusic.com/82k-MF-0-25W.html</t>
  </si>
  <si>
    <t>http://www.banzaimusic.com/90-9k-MF-0-25W.html</t>
  </si>
  <si>
    <t>http://www.banzaimusic.com/100k-MF-0-25W.html</t>
  </si>
  <si>
    <t>http://www.banzaimusic.com/180k-MF-0-25W.html</t>
  </si>
  <si>
    <t>http://www.banzaimusic.com/220k-MF-0-25W.html</t>
  </si>
  <si>
    <t>http://www.banzaimusic.com/270k-MF-0-25W.html</t>
  </si>
  <si>
    <t>http://www.banzaimusic.com/470k-MF-0-25W.html</t>
  </si>
  <si>
    <t>http://www.banzaimusic.com/510k-MF-0-25W.html</t>
  </si>
  <si>
    <t>http://www.banzaimusic.com/560k-MF-0-25W.html</t>
  </si>
  <si>
    <t>http://www.banzaimusic.com/620k-MF-0-25W.html</t>
  </si>
  <si>
    <t>http://www.banzaimusic.com/750k-MF-0-25W.html</t>
  </si>
  <si>
    <t>http://www.banzaimusic.com/1-0M-MF-0-25W.html</t>
  </si>
  <si>
    <t>http://www.banzaimusic.com/1-2M-MF-0-25W.html</t>
  </si>
  <si>
    <t>http://www.banzaimusic.com/1-8M-MF-0-25W.html</t>
  </si>
  <si>
    <t>http://www.banzaimusic.com/3-3M-MF-0-25W.html</t>
  </si>
  <si>
    <t>http://www.banzaimusic.com/3-9M-MF-0-25W.html</t>
  </si>
  <si>
    <t>Resistor, 127K OHM METALFILM (aggiunti in lista 1x100K e 1x27k, in serie)</t>
  </si>
  <si>
    <t>http://www.banzaimusic.com/PCB-Connector-25-5G.html</t>
  </si>
  <si>
    <t>http://www.banzaimusic.com/XLR-3-CH-MAL.html</t>
  </si>
  <si>
    <t>http://www.banzaimusic.com/XLR-3-CH-FEM.html</t>
  </si>
  <si>
    <t>http://www.banzaimusic.com/Fuse-Holder-PM-5x20.html</t>
  </si>
  <si>
    <t>http://www.banzaimusic.com/Fuse-fast-blo-5x20mm-0-315A.html</t>
  </si>
  <si>
    <t>http://www.banzaimusic.com/GSD336-4-8-Male-Receptable.html</t>
  </si>
  <si>
    <t>5POLE connector, Cable, 1/10" (2.54mm pitch) *INCLUSO IN PIN CONN.PCB</t>
  </si>
  <si>
    <t>http://www.banzaimusic.com/B40C800.html</t>
  </si>
  <si>
    <t>Bridge rectifier, Round type, 1A/50V minimum</t>
  </si>
  <si>
    <t>http://www.banzaimusic.com/PCB-Connector-25-3G.html</t>
  </si>
  <si>
    <t>3 POLE connector + PCB pin + cable: Power 2x15V PCB Input</t>
  </si>
  <si>
    <t>http://www.banzaimusic.com/Heat-Sink-FHS301-A.html</t>
  </si>
  <si>
    <t>Heat Sinks For Voltage Regulators TO220</t>
  </si>
  <si>
    <t>http://it.farnell.com/cml-innovative-technologies/7309/lampada-doppio-pin-t-1-1-4-6-v/dp/1139331?in_merch=true&amp;MER=i-9b10-00001422</t>
  </si>
  <si>
    <t>http://it.rs-online.com/web/search/searchBrowseAction.html?method=getProduct&amp;R=6718924</t>
  </si>
  <si>
    <t>http://it.rs-online.com/web/search/searchBrowseAction.html?method=getProduct&amp;R=0259561</t>
  </si>
  <si>
    <t>CRIMP TERMINAL for pcb connectors (??)</t>
  </si>
  <si>
    <t>* SPEDIZIONI RS Elettronica</t>
  </si>
  <si>
    <t>http://www.banzaimusic.com/LED-5mm-white-ultrabright-1000mcd.html</t>
  </si>
  <si>
    <t>http://www.banzaimusic.com/LED-5mm-white-ultrabright-9000mcd.html</t>
  </si>
  <si>
    <t>LED for Meter Light (White, 5mm [allargare foro Meter]) 1000mcd</t>
  </si>
  <si>
    <t>LED for Meter Light (White, 5mm [allargare foro Meter]) 9000mcd</t>
  </si>
  <si>
    <t>Power switch (Rotary?) Power (direttamente sulla 220V AC)</t>
  </si>
  <si>
    <t>http://www.banzaimusic.com/Miyama-SPDT-on-on-Toggle.html</t>
  </si>
  <si>
    <t>Note:</t>
  </si>
  <si>
    <t>* La resistenza a film da 127K su Banzai non c'è. Si sostituisce con una serie di due resistenze da 100k e 27k.</t>
  </si>
  <si>
    <t>* EDGEWISE METER - "it's 100uA, but will work with a different meter resistor (20K in stead of 2k)", relativo ad un meter 20dBFS. Quindi per uno a 10dBFS dovrebbe essere 10k.</t>
  </si>
  <si>
    <t>* L'alimentazione 15V può essere collegata alla PCB sia dalla parte del Trasf Onboard mancante sia sullo zoccolo 3pin. Posizionare in accordo il Bridge Rectifier.</t>
  </si>
  <si>
    <t>Resistor, 20K OHM METALFILM (1 al posto di 330 per Meter 20dBFS)</t>
  </si>
  <si>
    <t>Resistor, 10K OHM METALFILM (1 al posto di 20k e 330 per Meter 10dBFS)</t>
  </si>
  <si>
    <t>http://www.banzaimusic.com/NE5532P.html</t>
  </si>
  <si>
    <t>http://www.banzaimusic.com/NE5534P.html</t>
  </si>
  <si>
    <t>http://www.banzaimusic.com/TL072IP.html</t>
  </si>
  <si>
    <t>http://www.banzaimusic.com/TL074CP.html</t>
  </si>
  <si>
    <t>http://www.banzaimusic.com/1N4148.html</t>
  </si>
  <si>
    <t>http://www.banzaimusic.com/LED-3mm-green-standard.html</t>
  </si>
  <si>
    <t>http://www.banzaimusic.com/LED-3mm-red-standard.html</t>
  </si>
  <si>
    <t>LED for "ON" indication (3mm Red, Standard)</t>
  </si>
  <si>
    <t>LED for "ACTIVE" indication - size and colour of your choise (3mm Green, Std.)</t>
  </si>
  <si>
    <t>7815 DC REGULATOR 15V/1A TO220 </t>
  </si>
  <si>
    <t>http://www.banzaimusic.com/7815.html</t>
  </si>
  <si>
    <t>http://www.banzaimusic.com/7915.html</t>
  </si>
  <si>
    <t>http://www.banzaimusic.com/78L12.html</t>
  </si>
  <si>
    <t>http://www.banzaimusic.com/79L12.html</t>
  </si>
  <si>
    <t xml:space="preserve">Meter Scale Switch: SPDT </t>
  </si>
  <si>
    <t>http://www.banzaimusic.com/Miyama-3PDT-on-on-Toggle.html</t>
  </si>
  <si>
    <t>Lorlin or similar rotary switch, 2sw x 6positions, for PCB mount (att., rel.)</t>
  </si>
  <si>
    <t>Lorlin or similar rotary switch, 4sw x 3positions, for PCB mount (ratio)</t>
  </si>
  <si>
    <t>* SWITCH per il meter x2 (così da cambiare il fondoscala da 10dBFS a 20dBFS) = 20k \ 10k [resistenza con ** sullo schematic]</t>
  </si>
  <si>
    <t>http://www.banzaimusic.com/Rack-Enclosure-Black-1U.html</t>
  </si>
  <si>
    <t>* Stampare su Carta adesiva o foto bianca: il nero di sfondo si fa con la stampante. Le graduazioni, i caratteri e i contorni si possono fare del colore che voglio. Poi si da il trasparente.</t>
  </si>
  <si>
    <t>http://www.banzaimusic.com/Miyama-DS-122.html</t>
  </si>
  <si>
    <t>Ordinato</t>
  </si>
  <si>
    <t>Ricevuto</t>
  </si>
  <si>
    <t>http://it.farnell.com/multicomp/mc34h-0-100/misuratore-indicatore-di-margine/dp/143509</t>
  </si>
  <si>
    <t>http://it.farnell.com/multicomp/mcfe015-15/trasformatore-15-va-2-x-15-v/dp/9531670</t>
  </si>
  <si>
    <t>* SPEDIZIONI FARNELL</t>
  </si>
  <si>
    <t>http://www.banzaimusic.com/BS-knob-small.html</t>
  </si>
  <si>
    <t>Pannello Frontale (FrontPanelExpress)</t>
  </si>
  <si>
    <r>
      <t xml:space="preserve">* a METER - some type of 1mA full-scale DC (mod su schematic per 100uA meter oppure Resistenza da 10K al posto di 2K e 330) </t>
    </r>
    <r>
      <rPr>
        <i/>
        <sz val="13.5"/>
        <color indexed="8"/>
        <rFont val="Times New Roman"/>
        <family val="1"/>
      </rPr>
      <t xml:space="preserve">(Scales may be back illuminated by fitting a T11/4 bi-pin bulb [4mm </t>
    </r>
    <r>
      <rPr>
        <sz val="13.5"/>
        <color indexed="8"/>
        <rFont val="Calibri"/>
        <family val="2"/>
      </rPr>
      <t>Ø</t>
    </r>
    <r>
      <rPr>
        <i/>
        <sz val="13.5"/>
        <color indexed="8"/>
        <rFont val="Times New Roman"/>
        <family val="1"/>
      </rPr>
      <t>], Max bulb rating is 0.36W)</t>
    </r>
  </si>
  <si>
    <t>* a nice 19", 1 or unit tall RACK CASE</t>
  </si>
  <si>
    <r>
      <t xml:space="preserve">* T11/4 bi-pin bulb 6v, 0,36W (for MULTICOMP - MC34H/0-100 Meter)  </t>
    </r>
    <r>
      <rPr>
        <sz val="10"/>
        <color indexed="23"/>
        <rFont val="Times New Roman"/>
        <family val="1"/>
      </rPr>
      <t>EX(30V/25mA or so light bulb for your meter - but only if you have 10VA or more power transformer.) PROBABILE SOSTITUZIONE CON LED BIANCO PIU' ECONOMICO E MENO CALDO.</t>
    </r>
  </si>
  <si>
    <t>http://www.banzaimusic.com/LED-plastic-clip-3mm.html</t>
  </si>
  <si>
    <t>Bypass  Switch: 3PDT (serve un polo in più per il LED)</t>
  </si>
  <si>
    <t>* Switch per il Bypass: servono 2 vie: per MakupOnOff, CompressorOnOff e una per il led -&gt; 3PDT Switch</t>
  </si>
  <si>
    <t>http://www.banzaimusic.com/Standoff-PCB-ADH-4-8mm.html</t>
  </si>
  <si>
    <t>PCB Standoffs, plastica 4,8mm</t>
  </si>
  <si>
    <r>
      <t xml:space="preserve">POTENTIOMETER 47K OHM or </t>
    </r>
    <r>
      <rPr>
        <b/>
        <sz val="13.5"/>
        <color indexed="8"/>
        <rFont val="Times New Roman"/>
        <family val="1"/>
      </rPr>
      <t>50K</t>
    </r>
    <r>
      <rPr>
        <sz val="13.5"/>
        <color indexed="8"/>
        <rFont val="Times New Roman"/>
        <family val="1"/>
      </rPr>
      <t xml:space="preserve"> Ohm Linear - 6,3mm axle (tresh, makeup)</t>
    </r>
  </si>
  <si>
    <t>* 6-7 knobs of your liking - should fit your pots and switches.. 6,3mm axle set screw</t>
  </si>
  <si>
    <t>http://www.banzaimusic.com/Alpha-9-PC-NUT-50k-lin.html</t>
  </si>
  <si>
    <t>Resistor, 330 OHM METALFILM (per meter da 100uA, con R da 2k già installata)</t>
  </si>
  <si>
    <t>PCBs G-SSL (main, pots) (da costruire, metodo fotoincisione)</t>
  </si>
  <si>
    <t>(AZ Elettronica negozio)</t>
  </si>
  <si>
    <t>http://www.schaeffer-ag.de/index.php?id=97&amp;L=1</t>
  </si>
  <si>
    <t>* Pannello rack anteriore Nero, da ordinare su FrontPanel con Front Panel Designer.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</si>
</sst>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3.5"/>
      <color indexed="8"/>
      <name val="Times New Roman"/>
      <family val="1"/>
    </font>
    <font>
      <sz val="13.5"/>
      <color indexed="8"/>
      <name val="Calibri"/>
      <family val="2"/>
    </font>
    <font>
      <sz val="10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3.5"/>
      <color indexed="23"/>
      <name val="Times New Roman"/>
      <family val="1"/>
    </font>
    <font>
      <sz val="11"/>
      <color indexed="23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 Unicode MS"/>
      <family val="2"/>
    </font>
    <font>
      <u val="single"/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55"/>
      <name val="Calibri"/>
      <family val="2"/>
    </font>
    <font>
      <b/>
      <sz val="11"/>
      <color indexed="55"/>
      <name val="Calibri"/>
      <family val="2"/>
    </font>
    <font>
      <sz val="13.5"/>
      <color indexed="55"/>
      <name val="Times New Roman"/>
      <family val="1"/>
    </font>
    <font>
      <u val="single"/>
      <sz val="9.35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sz val="13.5"/>
      <color theme="0" tint="-0.4999699890613556"/>
      <name val="Times New Roman"/>
      <family val="1"/>
    </font>
    <font>
      <sz val="11"/>
      <color theme="0" tint="-0.4999699890613556"/>
      <name val="Calibri"/>
      <family val="2"/>
    </font>
    <font>
      <sz val="13.5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Arial Unicode MS"/>
      <family val="2"/>
    </font>
    <font>
      <u val="single"/>
      <sz val="11"/>
      <color theme="9" tint="0.39998000860214233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3499799966812134"/>
      <name val="Calibri"/>
      <family val="2"/>
    </font>
    <font>
      <b/>
      <sz val="11"/>
      <color theme="0" tint="-0.3499799966812134"/>
      <name val="Calibri"/>
      <family val="2"/>
    </font>
    <font>
      <sz val="13.5"/>
      <color theme="0" tint="-0.3499799966812134"/>
      <name val="Times New Roman"/>
      <family val="1"/>
    </font>
    <font>
      <u val="single"/>
      <sz val="11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19" borderId="11" xfId="0" applyFont="1" applyFill="1" applyBorder="1" applyAlignment="1">
      <alignment horizontal="center" vertical="center"/>
    </xf>
    <xf numFmtId="164" fontId="50" fillId="8" borderId="11" xfId="0" applyNumberFormat="1" applyFont="1" applyFill="1" applyBorder="1" applyAlignment="1">
      <alignment horizontal="center" vertical="center"/>
    </xf>
    <xf numFmtId="0" fontId="50" fillId="8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34" borderId="16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4" fillId="0" borderId="15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4" borderId="20" xfId="0" applyNumberFormat="1" applyFill="1" applyBorder="1" applyAlignment="1">
      <alignment horizontal="center" vertical="center"/>
    </xf>
    <xf numFmtId="0" fontId="39" fillId="0" borderId="21" xfId="36" applyBorder="1" applyAlignment="1" applyProtection="1">
      <alignment wrapText="1"/>
      <protection/>
    </xf>
    <xf numFmtId="0" fontId="53" fillId="0" borderId="15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top" wrapText="1"/>
    </xf>
    <xf numFmtId="0" fontId="50" fillId="10" borderId="11" xfId="0" applyFont="1" applyFill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34" borderId="25" xfId="0" applyFill="1" applyBorder="1" applyAlignment="1">
      <alignment vertical="top" wrapText="1"/>
    </xf>
    <xf numFmtId="0" fontId="53" fillId="0" borderId="26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27" xfId="0" applyBorder="1" applyAlignment="1">
      <alignment vertical="center"/>
    </xf>
    <xf numFmtId="0" fontId="53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7" borderId="31" xfId="0" applyFill="1" applyBorder="1" applyAlignment="1">
      <alignment horizontal="left" vertical="center"/>
    </xf>
    <xf numFmtId="0" fontId="0" fillId="37" borderId="31" xfId="0" applyFill="1" applyBorder="1" applyAlignment="1">
      <alignment horizontal="center" vertical="center"/>
    </xf>
    <xf numFmtId="164" fontId="0" fillId="37" borderId="31" xfId="0" applyNumberFormat="1" applyFill="1" applyBorder="1" applyAlignment="1">
      <alignment horizontal="center" vertical="center"/>
    </xf>
    <xf numFmtId="0" fontId="0" fillId="37" borderId="25" xfId="0" applyFill="1" applyBorder="1" applyAlignment="1">
      <alignment vertical="top" wrapText="1"/>
    </xf>
    <xf numFmtId="0" fontId="39" fillId="37" borderId="25" xfId="36" applyFill="1" applyBorder="1" applyAlignment="1" applyProtection="1">
      <alignment wrapText="1"/>
      <protection/>
    </xf>
    <xf numFmtId="0" fontId="0" fillId="37" borderId="30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32" xfId="0" applyFill="1" applyBorder="1" applyAlignment="1">
      <alignment horizontal="left" vertical="center"/>
    </xf>
    <xf numFmtId="0" fontId="0" fillId="37" borderId="32" xfId="0" applyFill="1" applyBorder="1" applyAlignment="1">
      <alignment horizontal="center" vertical="center"/>
    </xf>
    <xf numFmtId="164" fontId="0" fillId="37" borderId="32" xfId="0" applyNumberFormat="1" applyFill="1" applyBorder="1" applyAlignment="1">
      <alignment horizontal="center" vertical="center"/>
    </xf>
    <xf numFmtId="0" fontId="0" fillId="37" borderId="33" xfId="0" applyFill="1" applyBorder="1" applyAlignment="1">
      <alignment vertical="top" wrapText="1"/>
    </xf>
    <xf numFmtId="0" fontId="0" fillId="0" borderId="34" xfId="0" applyBorder="1" applyAlignment="1">
      <alignment horizontal="left" vertical="center"/>
    </xf>
    <xf numFmtId="0" fontId="58" fillId="0" borderId="0" xfId="0" applyFont="1" applyAlignment="1">
      <alignment/>
    </xf>
    <xf numFmtId="0" fontId="53" fillId="33" borderId="15" xfId="0" applyFont="1" applyFill="1" applyBorder="1" applyAlignment="1">
      <alignment horizontal="left" vertical="center" wrapText="1"/>
    </xf>
    <xf numFmtId="0" fontId="53" fillId="19" borderId="15" xfId="0" applyFont="1" applyFill="1" applyBorder="1" applyAlignment="1">
      <alignment horizontal="left" vertical="center" wrapText="1"/>
    </xf>
    <xf numFmtId="0" fontId="53" fillId="38" borderId="15" xfId="0" applyFont="1" applyFill="1" applyBorder="1" applyAlignment="1">
      <alignment horizontal="left" vertical="center" wrapText="1"/>
    </xf>
    <xf numFmtId="0" fontId="39" fillId="39" borderId="21" xfId="36" applyFill="1" applyBorder="1" applyAlignment="1" applyProtection="1">
      <alignment wrapText="1"/>
      <protection/>
    </xf>
    <xf numFmtId="0" fontId="39" fillId="33" borderId="21" xfId="36" applyFill="1" applyBorder="1" applyAlignment="1" applyProtection="1">
      <alignment wrapText="1"/>
      <protection/>
    </xf>
    <xf numFmtId="0" fontId="39" fillId="33" borderId="35" xfId="36" applyFill="1" applyBorder="1" applyAlignment="1" applyProtection="1">
      <alignment wrapText="1"/>
      <protection/>
    </xf>
    <xf numFmtId="0" fontId="39" fillId="33" borderId="36" xfId="36" applyFill="1" applyBorder="1" applyAlignment="1" applyProtection="1">
      <alignment wrapText="1"/>
      <protection/>
    </xf>
    <xf numFmtId="0" fontId="39" fillId="13" borderId="21" xfId="36" applyFill="1" applyBorder="1" applyAlignment="1" applyProtection="1">
      <alignment wrapText="1"/>
      <protection/>
    </xf>
    <xf numFmtId="0" fontId="50" fillId="0" borderId="10" xfId="0" applyFont="1" applyBorder="1" applyAlignment="1">
      <alignment horizontal="center" vertical="center"/>
    </xf>
    <xf numFmtId="0" fontId="53" fillId="16" borderId="15" xfId="0" applyFont="1" applyFill="1" applyBorder="1" applyAlignment="1">
      <alignment horizontal="left" vertical="center" wrapText="1"/>
    </xf>
    <xf numFmtId="0" fontId="39" fillId="16" borderId="0" xfId="36" applyFill="1" applyAlignment="1" applyProtection="1">
      <alignment vertical="top" wrapText="1"/>
      <protection/>
    </xf>
    <xf numFmtId="0" fontId="59" fillId="0" borderId="21" xfId="36" applyFont="1" applyBorder="1" applyAlignment="1" applyProtection="1">
      <alignment wrapText="1"/>
      <protection/>
    </xf>
    <xf numFmtId="0" fontId="35" fillId="4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0" fillId="37" borderId="31" xfId="0" applyFont="1" applyFill="1" applyBorder="1" applyAlignment="1">
      <alignment horizontal="center" vertical="center"/>
    </xf>
    <xf numFmtId="0" fontId="50" fillId="37" borderId="32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164" fontId="60" fillId="0" borderId="10" xfId="0" applyNumberFormat="1" applyFont="1" applyBorder="1" applyAlignment="1">
      <alignment horizontal="center" vertical="center"/>
    </xf>
    <xf numFmtId="164" fontId="50" fillId="0" borderId="11" xfId="0" applyNumberFormat="1" applyFont="1" applyBorder="1" applyAlignment="1">
      <alignment horizontal="center" vertical="center"/>
    </xf>
    <xf numFmtId="164" fontId="50" fillId="37" borderId="31" xfId="0" applyNumberFormat="1" applyFont="1" applyFill="1" applyBorder="1" applyAlignment="1">
      <alignment horizontal="center" vertical="center"/>
    </xf>
    <xf numFmtId="164" fontId="50" fillId="0" borderId="29" xfId="0" applyNumberFormat="1" applyFont="1" applyBorder="1" applyAlignment="1">
      <alignment horizontal="center" vertical="center"/>
    </xf>
    <xf numFmtId="164" fontId="50" fillId="37" borderId="32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64" fontId="50" fillId="34" borderId="20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/>
    </xf>
    <xf numFmtId="0" fontId="39" fillId="33" borderId="0" xfId="36" applyFill="1" applyAlignment="1" applyProtection="1">
      <alignment wrapText="1"/>
      <protection/>
    </xf>
    <xf numFmtId="0" fontId="61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164" fontId="61" fillId="0" borderId="10" xfId="0" applyNumberFormat="1" applyFont="1" applyBorder="1" applyAlignment="1">
      <alignment horizontal="center" vertical="center"/>
    </xf>
    <xf numFmtId="164" fontId="62" fillId="0" borderId="10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/>
    </xf>
    <xf numFmtId="0" fontId="61" fillId="0" borderId="21" xfId="0" applyFont="1" applyBorder="1" applyAlignment="1">
      <alignment vertical="top" wrapText="1"/>
    </xf>
    <xf numFmtId="0" fontId="50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64" fillId="0" borderId="21" xfId="0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120</xdr:row>
      <xdr:rowOff>114300</xdr:rowOff>
    </xdr:from>
    <xdr:to>
      <xdr:col>2</xdr:col>
      <xdr:colOff>1476375</xdr:colOff>
      <xdr:row>123</xdr:row>
      <xdr:rowOff>142875</xdr:rowOff>
    </xdr:to>
    <xdr:sp>
      <xdr:nvSpPr>
        <xdr:cNvPr id="1" name="Rettangolo arrotondato 1"/>
        <xdr:cNvSpPr>
          <a:spLocks/>
        </xdr:cNvSpPr>
      </xdr:nvSpPr>
      <xdr:spPr>
        <a:xfrm>
          <a:off x="685800" y="44786550"/>
          <a:ext cx="1247775" cy="600075"/>
        </a:xfrm>
        <a:prstGeom prst="roundRect">
          <a:avLst/>
        </a:prstGeom>
        <a:solidFill>
          <a:srgbClr val="C4BD97"/>
        </a:solidFill>
        <a:ln w="25400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1666875</xdr:colOff>
      <xdr:row>120</xdr:row>
      <xdr:rowOff>104775</xdr:rowOff>
    </xdr:from>
    <xdr:to>
      <xdr:col>2</xdr:col>
      <xdr:colOff>2047875</xdr:colOff>
      <xdr:row>123</xdr:row>
      <xdr:rowOff>152400</xdr:rowOff>
    </xdr:to>
    <xdr:sp>
      <xdr:nvSpPr>
        <xdr:cNvPr id="2" name="Rettangolo arrotondato 2"/>
        <xdr:cNvSpPr>
          <a:spLocks/>
        </xdr:cNvSpPr>
      </xdr:nvSpPr>
      <xdr:spPr>
        <a:xfrm>
          <a:off x="2124075" y="44777025"/>
          <a:ext cx="381000" cy="619125"/>
        </a:xfrm>
        <a:prstGeom prst="roundRect">
          <a:avLst/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2200275</xdr:colOff>
      <xdr:row>120</xdr:row>
      <xdr:rowOff>114300</xdr:rowOff>
    </xdr:from>
    <xdr:to>
      <xdr:col>2</xdr:col>
      <xdr:colOff>3133725</xdr:colOff>
      <xdr:row>123</xdr:row>
      <xdr:rowOff>133350</xdr:rowOff>
    </xdr:to>
    <xdr:sp>
      <xdr:nvSpPr>
        <xdr:cNvPr id="3" name="Rettangolo arrotondato 3"/>
        <xdr:cNvSpPr>
          <a:spLocks/>
        </xdr:cNvSpPr>
      </xdr:nvSpPr>
      <xdr:spPr>
        <a:xfrm>
          <a:off x="2657475" y="44786550"/>
          <a:ext cx="933450" cy="590550"/>
        </a:xfrm>
        <a:prstGeom prst="round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zaimusic.com/ACP-CA9-vertical-5k.html" TargetMode="External" /><Relationship Id="rId2" Type="http://schemas.openxmlformats.org/officeDocument/2006/relationships/hyperlink" Target="http://www.profusionplc.com/pro/gex/pcatdtl0?ipartno=THAT2180BL08-U" TargetMode="External" /><Relationship Id="rId3" Type="http://schemas.openxmlformats.org/officeDocument/2006/relationships/hyperlink" Target="http://www.banzaimusic.com/Rotary-Switch-2x6-Pins.html" TargetMode="External" /><Relationship Id="rId4" Type="http://schemas.openxmlformats.org/officeDocument/2006/relationships/hyperlink" Target="http://www.banzaimusic.com/Rotary-Switch-4x3-Pins.html" TargetMode="External" /><Relationship Id="rId5" Type="http://schemas.openxmlformats.org/officeDocument/2006/relationships/hyperlink" Target="http://www.banzaimusic.com/8-pin-precision-socket.html" TargetMode="External" /><Relationship Id="rId6" Type="http://schemas.openxmlformats.org/officeDocument/2006/relationships/hyperlink" Target="http://www.banzaimusic.com/14-pin-precision-socket.html" TargetMode="External" /><Relationship Id="rId7" Type="http://schemas.openxmlformats.org/officeDocument/2006/relationships/hyperlink" Target="http://www.banzaimusic.com/16-pin-precision-socket.html" TargetMode="External" /><Relationship Id="rId8" Type="http://schemas.openxmlformats.org/officeDocument/2006/relationships/hyperlink" Target="http://www.banzaimusic.com/1000uF-63V-Radial.html" TargetMode="External" /><Relationship Id="rId9" Type="http://schemas.openxmlformats.org/officeDocument/2006/relationships/hyperlink" Target="http://www.banzaimusic.com/100uF-25V-Radial.html" TargetMode="External" /><Relationship Id="rId10" Type="http://schemas.openxmlformats.org/officeDocument/2006/relationships/hyperlink" Target="http://www.banzaimusic.com/22uF-25V-Radial.html" TargetMode="External" /><Relationship Id="rId11" Type="http://schemas.openxmlformats.org/officeDocument/2006/relationships/hyperlink" Target="http://www.banzaimusic.com/Tantalum-6-8uF-35V.html" TargetMode="External" /><Relationship Id="rId12" Type="http://schemas.openxmlformats.org/officeDocument/2006/relationships/hyperlink" Target="http://www.banzaimusic.com/Tantalum-0-47uF-35V.html" TargetMode="External" /><Relationship Id="rId13" Type="http://schemas.openxmlformats.org/officeDocument/2006/relationships/hyperlink" Target="http://www.banzaimusic.com/10pF-Ceramic-Cap-5mm.html" TargetMode="External" /><Relationship Id="rId14" Type="http://schemas.openxmlformats.org/officeDocument/2006/relationships/hyperlink" Target="http://www.banzaimusic.com/22pF-Ceramic-Cap-5mm.html" TargetMode="External" /><Relationship Id="rId15" Type="http://schemas.openxmlformats.org/officeDocument/2006/relationships/hyperlink" Target="http://www.banzaimusic.com/33pF-Ceramic-Cap-5mm.html" TargetMode="External" /><Relationship Id="rId16" Type="http://schemas.openxmlformats.org/officeDocument/2006/relationships/hyperlink" Target="http://www.banzaimusic.com/100pF-Ceramic-Cap-5mm.html" TargetMode="External" /><Relationship Id="rId17" Type="http://schemas.openxmlformats.org/officeDocument/2006/relationships/hyperlink" Target="http://www.banzaimusic.com/WIMA-MKS2-0-1uF-63V.html" TargetMode="External" /><Relationship Id="rId18" Type="http://schemas.openxmlformats.org/officeDocument/2006/relationships/hyperlink" Target="http://www.banzaimusic.com/10-Ohm-MF-0-25W.html" TargetMode="External" /><Relationship Id="rId19" Type="http://schemas.openxmlformats.org/officeDocument/2006/relationships/hyperlink" Target="http://www.banzaimusic.com/47-Ohm-MF-0-25W.html" TargetMode="External" /><Relationship Id="rId20" Type="http://schemas.openxmlformats.org/officeDocument/2006/relationships/hyperlink" Target="http://www.banzaimusic.com/68-Ohm-MF-0-25W.html" TargetMode="External" /><Relationship Id="rId21" Type="http://schemas.openxmlformats.org/officeDocument/2006/relationships/hyperlink" Target="http://www.banzaimusic.com/100-Ohm-MF-0-25W.html" TargetMode="External" /><Relationship Id="rId22" Type="http://schemas.openxmlformats.org/officeDocument/2006/relationships/hyperlink" Target="http://www.banzaimusic.com/120-Ohm-MF-0-25W.html" TargetMode="External" /><Relationship Id="rId23" Type="http://schemas.openxmlformats.org/officeDocument/2006/relationships/hyperlink" Target="http://www.banzaimusic.com/330-Ohm-MF-0-25W.html" TargetMode="External" /><Relationship Id="rId24" Type="http://schemas.openxmlformats.org/officeDocument/2006/relationships/hyperlink" Target="http://www.banzaimusic.com/470-Ohm-MF-0-25W.html" TargetMode="External" /><Relationship Id="rId25" Type="http://schemas.openxmlformats.org/officeDocument/2006/relationships/hyperlink" Target="http://www.banzaimusic.com/820-Ohm-MF-0-25W.html" TargetMode="External" /><Relationship Id="rId26" Type="http://schemas.openxmlformats.org/officeDocument/2006/relationships/hyperlink" Target="http://www.banzaimusic.com/1-0k-MF-0-25W.html" TargetMode="External" /><Relationship Id="rId27" Type="http://schemas.openxmlformats.org/officeDocument/2006/relationships/hyperlink" Target="http://www.banzaimusic.com/2-0k-MF-0-25W.html" TargetMode="External" /><Relationship Id="rId28" Type="http://schemas.openxmlformats.org/officeDocument/2006/relationships/hyperlink" Target="http://www.banzaimusic.com/2-7k-MF-0-25W.html" TargetMode="External" /><Relationship Id="rId29" Type="http://schemas.openxmlformats.org/officeDocument/2006/relationships/hyperlink" Target="http://www.banzaimusic.com/3-9k-MF-0-25W.html" TargetMode="External" /><Relationship Id="rId30" Type="http://schemas.openxmlformats.org/officeDocument/2006/relationships/hyperlink" Target="http://www.banzaimusic.com/8-2k-MF-0-25W.html" TargetMode="External" /><Relationship Id="rId31" Type="http://schemas.openxmlformats.org/officeDocument/2006/relationships/hyperlink" Target="http://www.banzaimusic.com/10k-MF-0-25W.html" TargetMode="External" /><Relationship Id="rId32" Type="http://schemas.openxmlformats.org/officeDocument/2006/relationships/hyperlink" Target="http://www.banzaimusic.com/15k-MF-0-25W.html" TargetMode="External" /><Relationship Id="rId33" Type="http://schemas.openxmlformats.org/officeDocument/2006/relationships/hyperlink" Target="http://www.banzaimusic.com/20k-MF-0-25W.html" TargetMode="External" /><Relationship Id="rId34" Type="http://schemas.openxmlformats.org/officeDocument/2006/relationships/hyperlink" Target="http://www.banzaimusic.com/22k-MF-0-25W.html" TargetMode="External" /><Relationship Id="rId35" Type="http://schemas.openxmlformats.org/officeDocument/2006/relationships/hyperlink" Target="http://www.banzaimusic.com/27k-MF-0-25W.html" TargetMode="External" /><Relationship Id="rId36" Type="http://schemas.openxmlformats.org/officeDocument/2006/relationships/hyperlink" Target="http://www.banzaimusic.com/33k-MF-0-25W.html" TargetMode="External" /><Relationship Id="rId37" Type="http://schemas.openxmlformats.org/officeDocument/2006/relationships/hyperlink" Target="http://www.banzaimusic.com/47k-MF-0-25W.html" TargetMode="External" /><Relationship Id="rId38" Type="http://schemas.openxmlformats.org/officeDocument/2006/relationships/hyperlink" Target="http://www.banzaimusic.com/56k-MF-0-25W.html" TargetMode="External" /><Relationship Id="rId39" Type="http://schemas.openxmlformats.org/officeDocument/2006/relationships/hyperlink" Target="http://www.banzaimusic.com/68k-MF-0-25W.html" TargetMode="External" /><Relationship Id="rId40" Type="http://schemas.openxmlformats.org/officeDocument/2006/relationships/hyperlink" Target="http://www.banzaimusic.com/82k-MF-0-25W.html" TargetMode="External" /><Relationship Id="rId41" Type="http://schemas.openxmlformats.org/officeDocument/2006/relationships/hyperlink" Target="http://www.banzaimusic.com/90-9k-MF-0-25W.html" TargetMode="External" /><Relationship Id="rId42" Type="http://schemas.openxmlformats.org/officeDocument/2006/relationships/hyperlink" Target="http://www.banzaimusic.com/100k-MF-0-25W.html" TargetMode="External" /><Relationship Id="rId43" Type="http://schemas.openxmlformats.org/officeDocument/2006/relationships/hyperlink" Target="http://www.banzaimusic.com/180k-MF-0-25W.html" TargetMode="External" /><Relationship Id="rId44" Type="http://schemas.openxmlformats.org/officeDocument/2006/relationships/hyperlink" Target="http://www.banzaimusic.com/220k-MF-0-25W.html" TargetMode="External" /><Relationship Id="rId45" Type="http://schemas.openxmlformats.org/officeDocument/2006/relationships/hyperlink" Target="http://www.banzaimusic.com/270k-MF-0-25W.html" TargetMode="External" /><Relationship Id="rId46" Type="http://schemas.openxmlformats.org/officeDocument/2006/relationships/hyperlink" Target="http://www.banzaimusic.com/470k-MF-0-25W.html" TargetMode="External" /><Relationship Id="rId47" Type="http://schemas.openxmlformats.org/officeDocument/2006/relationships/hyperlink" Target="http://www.banzaimusic.com/510k-MF-0-25W.html" TargetMode="External" /><Relationship Id="rId48" Type="http://schemas.openxmlformats.org/officeDocument/2006/relationships/hyperlink" Target="http://www.banzaimusic.com/560k-MF-0-25W.html" TargetMode="External" /><Relationship Id="rId49" Type="http://schemas.openxmlformats.org/officeDocument/2006/relationships/hyperlink" Target="http://www.banzaimusic.com/620k-MF-0-25W.html" TargetMode="External" /><Relationship Id="rId50" Type="http://schemas.openxmlformats.org/officeDocument/2006/relationships/hyperlink" Target="http://www.banzaimusic.com/750k-MF-0-25W.html" TargetMode="External" /><Relationship Id="rId51" Type="http://schemas.openxmlformats.org/officeDocument/2006/relationships/hyperlink" Target="http://www.banzaimusic.com/1-0M-MF-0-25W.html" TargetMode="External" /><Relationship Id="rId52" Type="http://schemas.openxmlformats.org/officeDocument/2006/relationships/hyperlink" Target="http://www.banzaimusic.com/1-2M-MF-0-25W.html" TargetMode="External" /><Relationship Id="rId53" Type="http://schemas.openxmlformats.org/officeDocument/2006/relationships/hyperlink" Target="http://www.banzaimusic.com/1-8M-MF-0-25W.html" TargetMode="External" /><Relationship Id="rId54" Type="http://schemas.openxmlformats.org/officeDocument/2006/relationships/hyperlink" Target="http://www.banzaimusic.com/3-3M-MF-0-25W.html" TargetMode="External" /><Relationship Id="rId55" Type="http://schemas.openxmlformats.org/officeDocument/2006/relationships/hyperlink" Target="http://www.banzaimusic.com/3-9M-MF-0-25W.html" TargetMode="External" /><Relationship Id="rId56" Type="http://schemas.openxmlformats.org/officeDocument/2006/relationships/hyperlink" Target="http://www.banzaimusic.com/PCB-Connector-25-5G.html" TargetMode="External" /><Relationship Id="rId57" Type="http://schemas.openxmlformats.org/officeDocument/2006/relationships/hyperlink" Target="http://www.banzaimusic.com/XLR-3-CH-MAL.html" TargetMode="External" /><Relationship Id="rId58" Type="http://schemas.openxmlformats.org/officeDocument/2006/relationships/hyperlink" Target="http://www.banzaimusic.com/XLR-3-CH-FEM.html" TargetMode="External" /><Relationship Id="rId59" Type="http://schemas.openxmlformats.org/officeDocument/2006/relationships/hyperlink" Target="http://www.banzaimusic.com/Fuse-Holder-PM-5x20.html" TargetMode="External" /><Relationship Id="rId60" Type="http://schemas.openxmlformats.org/officeDocument/2006/relationships/hyperlink" Target="http://www.banzaimusic.com/Fuse-fast-blo-5x20mm-0-315A.html" TargetMode="External" /><Relationship Id="rId61" Type="http://schemas.openxmlformats.org/officeDocument/2006/relationships/hyperlink" Target="http://www.banzaimusic.com/GSD336-4-8-Male-Receptable.html" TargetMode="External" /><Relationship Id="rId62" Type="http://schemas.openxmlformats.org/officeDocument/2006/relationships/hyperlink" Target="http://www.banzaimusic.com/B40C800.html" TargetMode="External" /><Relationship Id="rId63" Type="http://schemas.openxmlformats.org/officeDocument/2006/relationships/hyperlink" Target="http://www.banzaimusic.com/PCB-Connector-25-3G.html" TargetMode="External" /><Relationship Id="rId64" Type="http://schemas.openxmlformats.org/officeDocument/2006/relationships/hyperlink" Target="http://www.banzaimusic.com/Heat-Sink-FHS301-A.html" TargetMode="External" /><Relationship Id="rId65" Type="http://schemas.openxmlformats.org/officeDocument/2006/relationships/hyperlink" Target="http://it.farnell.com/cml-innovative-technologies/7309/lampada-doppio-pin-t-1-1-4-6-v/dp/1139331?in_merch=true&amp;MER=i-9b10-00001422" TargetMode="External" /><Relationship Id="rId66" Type="http://schemas.openxmlformats.org/officeDocument/2006/relationships/hyperlink" Target="http://it.rs-online.com/web/search/searchBrowseAction.html?method=getProduct&amp;R=6718924" TargetMode="External" /><Relationship Id="rId67" Type="http://schemas.openxmlformats.org/officeDocument/2006/relationships/hyperlink" Target="http://it.rs-online.com/web/search/searchBrowseAction.html?method=getProduct&amp;R=0259561" TargetMode="External" /><Relationship Id="rId68" Type="http://schemas.openxmlformats.org/officeDocument/2006/relationships/hyperlink" Target="http://www.banzaimusic.com/LED-5mm-white-ultrabright-1000mcd.html" TargetMode="External" /><Relationship Id="rId69" Type="http://schemas.openxmlformats.org/officeDocument/2006/relationships/hyperlink" Target="http://www.banzaimusic.com/LED-5mm-white-ultrabright-9000mcd.html" TargetMode="External" /><Relationship Id="rId70" Type="http://schemas.openxmlformats.org/officeDocument/2006/relationships/hyperlink" Target="http://www.banzaimusic.com/Miyama-SPDT-on-on-Toggle.html" TargetMode="External" /><Relationship Id="rId71" Type="http://schemas.openxmlformats.org/officeDocument/2006/relationships/hyperlink" Target="http://www.banzaimusic.com/NE5532P.html" TargetMode="External" /><Relationship Id="rId72" Type="http://schemas.openxmlformats.org/officeDocument/2006/relationships/hyperlink" Target="http://www.banzaimusic.com/NE5534P.html" TargetMode="External" /><Relationship Id="rId73" Type="http://schemas.openxmlformats.org/officeDocument/2006/relationships/hyperlink" Target="http://www.banzaimusic.com/TL072IP.html" TargetMode="External" /><Relationship Id="rId74" Type="http://schemas.openxmlformats.org/officeDocument/2006/relationships/hyperlink" Target="http://www.banzaimusic.com/TL074CP.html" TargetMode="External" /><Relationship Id="rId75" Type="http://schemas.openxmlformats.org/officeDocument/2006/relationships/hyperlink" Target="http://www.banzaimusic.com/1N4148.html" TargetMode="External" /><Relationship Id="rId76" Type="http://schemas.openxmlformats.org/officeDocument/2006/relationships/hyperlink" Target="http://www.banzaimusic.com/LED-3mm-green-standard.html" TargetMode="External" /><Relationship Id="rId77" Type="http://schemas.openxmlformats.org/officeDocument/2006/relationships/hyperlink" Target="http://www.banzaimusic.com/LED-3mm-red-standard.html" TargetMode="External" /><Relationship Id="rId78" Type="http://schemas.openxmlformats.org/officeDocument/2006/relationships/hyperlink" Target="http://www.banzaimusic.com/7815.html" TargetMode="External" /><Relationship Id="rId79" Type="http://schemas.openxmlformats.org/officeDocument/2006/relationships/hyperlink" Target="http://www.banzaimusic.com/7915.html" TargetMode="External" /><Relationship Id="rId80" Type="http://schemas.openxmlformats.org/officeDocument/2006/relationships/hyperlink" Target="http://www.banzaimusic.com/78L12.html" TargetMode="External" /><Relationship Id="rId81" Type="http://schemas.openxmlformats.org/officeDocument/2006/relationships/hyperlink" Target="http://www.banzaimusic.com/79L12.html" TargetMode="External" /><Relationship Id="rId82" Type="http://schemas.openxmlformats.org/officeDocument/2006/relationships/hyperlink" Target="http://www.banzaimusic.com/Rack-Enclosure-Black-1U.html" TargetMode="External" /><Relationship Id="rId83" Type="http://schemas.openxmlformats.org/officeDocument/2006/relationships/hyperlink" Target="http://www.banzaimusic.com/Miyama-DS-122.html" TargetMode="External" /><Relationship Id="rId84" Type="http://schemas.openxmlformats.org/officeDocument/2006/relationships/hyperlink" Target="http://it.farnell.com/multicomp/mc34h-0-100/misuratore-indicatore-di-margine/dp/143509" TargetMode="External" /><Relationship Id="rId85" Type="http://schemas.openxmlformats.org/officeDocument/2006/relationships/hyperlink" Target="http://it.farnell.com/multicomp/mcfe015-15/trasformatore-15-va-2-x-15-v/dp/9531670" TargetMode="External" /><Relationship Id="rId86" Type="http://schemas.openxmlformats.org/officeDocument/2006/relationships/hyperlink" Target="http://www.banzaimusic.com/BS-knob-small.html" TargetMode="External" /><Relationship Id="rId87" Type="http://schemas.openxmlformats.org/officeDocument/2006/relationships/hyperlink" Target="http://www.banzaimusic.com/LED-plastic-clip-3mm.html" TargetMode="External" /><Relationship Id="rId88" Type="http://schemas.openxmlformats.org/officeDocument/2006/relationships/hyperlink" Target="http://www.banzaimusic.com/Miyama-3PDT-on-on-Toggle.html" TargetMode="External" /><Relationship Id="rId89" Type="http://schemas.openxmlformats.org/officeDocument/2006/relationships/hyperlink" Target="http://www.banzaimusic.com/Standoff-PCB-ADH-4-8mm.html" TargetMode="External" /><Relationship Id="rId90" Type="http://schemas.openxmlformats.org/officeDocument/2006/relationships/hyperlink" Target="http://www.banzaimusic.com/Alpha-9-PC-NUT-50k-lin.html" TargetMode="External" /><Relationship Id="rId91" Type="http://schemas.openxmlformats.org/officeDocument/2006/relationships/hyperlink" Target="http://www.banzaimusic.com/PCB-Connector-25-5G.html" TargetMode="External" /><Relationship Id="rId92" Type="http://schemas.openxmlformats.org/officeDocument/2006/relationships/hyperlink" Target="http://www.schaeffer-ag.de/index.php?id=97&amp;L=1" TargetMode="External" /><Relationship Id="rId93" Type="http://schemas.openxmlformats.org/officeDocument/2006/relationships/drawing" Target="../drawings/drawing1.xm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29" sqref="C129"/>
    </sheetView>
  </sheetViews>
  <sheetFormatPr defaultColWidth="9.140625" defaultRowHeight="15"/>
  <cols>
    <col min="1" max="1" width="3.28125" style="0" customWidth="1"/>
    <col min="2" max="2" width="3.57421875" style="9" customWidth="1"/>
    <col min="3" max="3" width="89.00390625" style="12" customWidth="1"/>
    <col min="4" max="4" width="9.8515625" style="10" customWidth="1"/>
    <col min="5" max="5" width="9.00390625" style="10" customWidth="1"/>
    <col min="6" max="6" width="11.28125" style="32" customWidth="1"/>
    <col min="7" max="7" width="10.28125" style="10" customWidth="1"/>
    <col min="8" max="8" width="10.140625" style="10" customWidth="1"/>
    <col min="9" max="9" width="30.28125" style="41" customWidth="1"/>
    <col min="10" max="11" width="8.57421875" style="0" customWidth="1"/>
    <col min="12" max="12" width="19.7109375" style="0" customWidth="1"/>
  </cols>
  <sheetData>
    <row r="1" spans="1:11" ht="22.5" customHeight="1" thickBot="1">
      <c r="A1" s="18" t="s">
        <v>74</v>
      </c>
      <c r="B1" s="19" t="s">
        <v>75</v>
      </c>
      <c r="C1" s="2" t="s">
        <v>1</v>
      </c>
      <c r="D1" s="3" t="s">
        <v>2</v>
      </c>
      <c r="E1" s="3" t="s">
        <v>3</v>
      </c>
      <c r="F1" s="4" t="s">
        <v>67</v>
      </c>
      <c r="G1" s="5" t="s">
        <v>68</v>
      </c>
      <c r="H1" s="5" t="s">
        <v>3</v>
      </c>
      <c r="I1" s="38" t="s">
        <v>4</v>
      </c>
      <c r="J1" s="72" t="s">
        <v>189</v>
      </c>
      <c r="K1" s="72" t="s">
        <v>190</v>
      </c>
    </row>
    <row r="2" spans="1:11" ht="30">
      <c r="A2" s="15">
        <v>3</v>
      </c>
      <c r="C2" s="8" t="s">
        <v>5</v>
      </c>
      <c r="D2" s="91">
        <v>2</v>
      </c>
      <c r="E2" s="6">
        <f aca="true" t="shared" si="0" ref="E2:E7">D2*2</f>
        <v>4</v>
      </c>
      <c r="F2" s="26">
        <v>0.32</v>
      </c>
      <c r="G2" s="82">
        <f>F2*D2</f>
        <v>0.64</v>
      </c>
      <c r="H2" s="26">
        <f>G2*2</f>
        <v>1.28</v>
      </c>
      <c r="I2" s="68" t="s">
        <v>167</v>
      </c>
      <c r="J2" s="108"/>
      <c r="K2" s="108"/>
    </row>
    <row r="3" spans="1:11" ht="30">
      <c r="A3" s="16">
        <v>3</v>
      </c>
      <c r="C3" s="11" t="s">
        <v>69</v>
      </c>
      <c r="D3" s="92">
        <v>4</v>
      </c>
      <c r="E3" s="1">
        <f t="shared" si="0"/>
        <v>8</v>
      </c>
      <c r="F3" s="27">
        <v>0.42</v>
      </c>
      <c r="G3" s="83">
        <f>F3*D3</f>
        <v>1.68</v>
      </c>
      <c r="H3" s="27">
        <f aca="true" t="shared" si="1" ref="H3:H71">G3*2</f>
        <v>3.36</v>
      </c>
      <c r="I3" s="68" t="s">
        <v>168</v>
      </c>
      <c r="J3" s="108"/>
      <c r="K3" s="108"/>
    </row>
    <row r="4" spans="1:11" ht="30">
      <c r="A4" s="16">
        <v>3</v>
      </c>
      <c r="C4" s="11" t="s">
        <v>70</v>
      </c>
      <c r="D4" s="92">
        <v>1</v>
      </c>
      <c r="E4" s="1">
        <f t="shared" si="0"/>
        <v>2</v>
      </c>
      <c r="F4" s="27">
        <v>0.37</v>
      </c>
      <c r="G4" s="83">
        <f>F4*D4</f>
        <v>0.37</v>
      </c>
      <c r="H4" s="27">
        <f t="shared" si="1"/>
        <v>0.74</v>
      </c>
      <c r="I4" s="68" t="s">
        <v>169</v>
      </c>
      <c r="J4" s="108"/>
      <c r="K4" s="108"/>
    </row>
    <row r="5" spans="1:11" ht="30">
      <c r="A5" s="16">
        <v>3</v>
      </c>
      <c r="B5" s="14"/>
      <c r="C5" s="11" t="s">
        <v>6</v>
      </c>
      <c r="D5" s="92">
        <v>1</v>
      </c>
      <c r="E5" s="1">
        <f t="shared" si="0"/>
        <v>2</v>
      </c>
      <c r="F5" s="27">
        <v>0.26</v>
      </c>
      <c r="G5" s="83">
        <f aca="true" t="shared" si="2" ref="G5:G73">F5*D5</f>
        <v>0.26</v>
      </c>
      <c r="H5" s="27">
        <f t="shared" si="1"/>
        <v>0.52</v>
      </c>
      <c r="I5" s="68" t="s">
        <v>170</v>
      </c>
      <c r="J5" s="108"/>
      <c r="K5" s="108"/>
    </row>
    <row r="6" spans="1:11" ht="45">
      <c r="A6" s="16">
        <v>3</v>
      </c>
      <c r="C6" s="11" t="s">
        <v>78</v>
      </c>
      <c r="D6" s="94">
        <v>3</v>
      </c>
      <c r="E6" s="1">
        <f t="shared" si="0"/>
        <v>6</v>
      </c>
      <c r="F6" s="27">
        <v>5.928</v>
      </c>
      <c r="G6" s="83">
        <f t="shared" si="2"/>
        <v>17.784</v>
      </c>
      <c r="H6" s="27">
        <f t="shared" si="1"/>
        <v>35.568</v>
      </c>
      <c r="I6" s="67" t="s">
        <v>79</v>
      </c>
      <c r="J6" s="76">
        <v>6</v>
      </c>
      <c r="K6" s="108"/>
    </row>
    <row r="7" spans="1:9" ht="17.25">
      <c r="A7" s="16">
        <v>2</v>
      </c>
      <c r="C7" s="102" t="s">
        <v>208</v>
      </c>
      <c r="D7" s="72">
        <v>2</v>
      </c>
      <c r="E7" s="1">
        <f t="shared" si="0"/>
        <v>4</v>
      </c>
      <c r="F7" s="27">
        <v>5</v>
      </c>
      <c r="G7" s="83">
        <f t="shared" si="2"/>
        <v>10</v>
      </c>
      <c r="H7" s="27">
        <f t="shared" si="1"/>
        <v>20</v>
      </c>
      <c r="I7" s="34"/>
    </row>
    <row r="8" spans="1:11" ht="30">
      <c r="A8" s="16">
        <v>3</v>
      </c>
      <c r="C8" s="11" t="s">
        <v>7</v>
      </c>
      <c r="D8" s="92">
        <v>6</v>
      </c>
      <c r="E8" s="1">
        <f aca="true" t="shared" si="3" ref="E8:E75">D8*2</f>
        <v>12</v>
      </c>
      <c r="F8" s="27">
        <v>0.1</v>
      </c>
      <c r="G8" s="83">
        <f t="shared" si="2"/>
        <v>0.6000000000000001</v>
      </c>
      <c r="H8" s="27">
        <f t="shared" si="1"/>
        <v>1.2000000000000002</v>
      </c>
      <c r="I8" s="68" t="s">
        <v>171</v>
      </c>
      <c r="J8" s="108"/>
      <c r="K8" s="108"/>
    </row>
    <row r="9" spans="1:11" ht="45">
      <c r="A9" s="16">
        <v>3</v>
      </c>
      <c r="C9" s="11" t="s">
        <v>157</v>
      </c>
      <c r="D9" s="92">
        <v>1</v>
      </c>
      <c r="E9" s="1">
        <f t="shared" si="3"/>
        <v>2</v>
      </c>
      <c r="F9" s="27">
        <v>0.27</v>
      </c>
      <c r="G9" s="83">
        <f t="shared" si="2"/>
        <v>0.27</v>
      </c>
      <c r="H9" s="27">
        <f t="shared" si="1"/>
        <v>0.54</v>
      </c>
      <c r="I9" s="68" t="s">
        <v>155</v>
      </c>
      <c r="J9" s="108"/>
      <c r="K9" s="108"/>
    </row>
    <row r="10" spans="1:11" ht="45">
      <c r="A10" s="16">
        <v>3</v>
      </c>
      <c r="C10" s="11" t="s">
        <v>158</v>
      </c>
      <c r="D10" s="92">
        <v>1</v>
      </c>
      <c r="E10" s="1">
        <f t="shared" si="3"/>
        <v>2</v>
      </c>
      <c r="F10" s="27">
        <v>0.27</v>
      </c>
      <c r="G10" s="83">
        <f t="shared" si="2"/>
        <v>0.27</v>
      </c>
      <c r="H10" s="27">
        <f t="shared" si="1"/>
        <v>0.54</v>
      </c>
      <c r="I10" s="68" t="s">
        <v>156</v>
      </c>
      <c r="J10" s="108"/>
      <c r="K10" s="108"/>
    </row>
    <row r="11" spans="1:11" ht="30">
      <c r="A11" s="16">
        <v>3</v>
      </c>
      <c r="C11" s="11" t="s">
        <v>174</v>
      </c>
      <c r="D11" s="92">
        <v>1</v>
      </c>
      <c r="E11" s="1">
        <f t="shared" si="3"/>
        <v>2</v>
      </c>
      <c r="F11" s="27">
        <v>0.1</v>
      </c>
      <c r="G11" s="83">
        <f t="shared" si="2"/>
        <v>0.1</v>
      </c>
      <c r="H11" s="27">
        <f t="shared" si="1"/>
        <v>0.2</v>
      </c>
      <c r="I11" s="68" t="s">
        <v>173</v>
      </c>
      <c r="J11" s="108"/>
      <c r="K11" s="108"/>
    </row>
    <row r="12" spans="1:11" ht="30">
      <c r="A12" s="16">
        <v>3</v>
      </c>
      <c r="C12" s="11" t="s">
        <v>175</v>
      </c>
      <c r="D12" s="92">
        <v>1</v>
      </c>
      <c r="E12" s="1">
        <f t="shared" si="3"/>
        <v>2</v>
      </c>
      <c r="F12" s="27">
        <v>0.1</v>
      </c>
      <c r="G12" s="83">
        <f t="shared" si="2"/>
        <v>0.1</v>
      </c>
      <c r="H12" s="27">
        <f t="shared" si="1"/>
        <v>0.2</v>
      </c>
      <c r="I12" s="68" t="s">
        <v>172</v>
      </c>
      <c r="J12" s="108"/>
      <c r="K12" s="108"/>
    </row>
    <row r="13" spans="1:11" ht="30">
      <c r="A13" s="16">
        <v>3</v>
      </c>
      <c r="C13" s="11" t="s">
        <v>145</v>
      </c>
      <c r="D13" s="92">
        <v>1</v>
      </c>
      <c r="E13" s="1">
        <f t="shared" si="3"/>
        <v>2</v>
      </c>
      <c r="F13" s="27">
        <v>0.26</v>
      </c>
      <c r="G13" s="83">
        <f t="shared" si="2"/>
        <v>0.26</v>
      </c>
      <c r="H13" s="27">
        <f t="shared" si="1"/>
        <v>0.52</v>
      </c>
      <c r="I13" s="68" t="s">
        <v>144</v>
      </c>
      <c r="J13" s="108"/>
      <c r="K13" s="108"/>
    </row>
    <row r="14" spans="1:11" ht="30">
      <c r="A14" s="16">
        <v>3</v>
      </c>
      <c r="C14" s="11" t="s">
        <v>176</v>
      </c>
      <c r="D14" s="92">
        <v>1</v>
      </c>
      <c r="E14" s="1">
        <f>D14*2</f>
        <v>2</v>
      </c>
      <c r="F14" s="27">
        <v>0.24</v>
      </c>
      <c r="G14" s="83">
        <f t="shared" si="2"/>
        <v>0.24</v>
      </c>
      <c r="H14" s="27">
        <f t="shared" si="1"/>
        <v>0.48</v>
      </c>
      <c r="I14" s="68" t="s">
        <v>177</v>
      </c>
      <c r="J14" s="108"/>
      <c r="K14" s="108"/>
    </row>
    <row r="15" spans="1:11" ht="30">
      <c r="A15" s="16">
        <v>3</v>
      </c>
      <c r="C15" s="11" t="s">
        <v>8</v>
      </c>
      <c r="D15" s="92">
        <v>1</v>
      </c>
      <c r="E15" s="1">
        <f t="shared" si="3"/>
        <v>2</v>
      </c>
      <c r="F15" s="27">
        <v>0.3</v>
      </c>
      <c r="G15" s="83">
        <f t="shared" si="2"/>
        <v>0.3</v>
      </c>
      <c r="H15" s="27">
        <f t="shared" si="1"/>
        <v>0.6</v>
      </c>
      <c r="I15" s="68" t="s">
        <v>178</v>
      </c>
      <c r="J15" s="108"/>
      <c r="K15" s="108"/>
    </row>
    <row r="16" spans="1:11" ht="30">
      <c r="A16" s="16">
        <v>3</v>
      </c>
      <c r="C16" s="11" t="s">
        <v>9</v>
      </c>
      <c r="D16" s="92">
        <v>1</v>
      </c>
      <c r="E16" s="1">
        <f t="shared" si="3"/>
        <v>2</v>
      </c>
      <c r="F16" s="27">
        <v>0.24</v>
      </c>
      <c r="G16" s="83">
        <f t="shared" si="2"/>
        <v>0.24</v>
      </c>
      <c r="H16" s="27">
        <f t="shared" si="1"/>
        <v>0.48</v>
      </c>
      <c r="I16" s="68" t="s">
        <v>179</v>
      </c>
      <c r="J16" s="108"/>
      <c r="K16" s="108"/>
    </row>
    <row r="17" spans="1:11" ht="30">
      <c r="A17" s="16">
        <v>3</v>
      </c>
      <c r="C17" s="11" t="s">
        <v>10</v>
      </c>
      <c r="D17" s="92">
        <v>1</v>
      </c>
      <c r="E17" s="1">
        <f t="shared" si="3"/>
        <v>2</v>
      </c>
      <c r="F17" s="27">
        <v>0.24</v>
      </c>
      <c r="G17" s="83">
        <f t="shared" si="2"/>
        <v>0.24</v>
      </c>
      <c r="H17" s="27">
        <f t="shared" si="1"/>
        <v>0.48</v>
      </c>
      <c r="I17" s="68" t="s">
        <v>180</v>
      </c>
      <c r="J17" s="108"/>
      <c r="K17" s="108"/>
    </row>
    <row r="18" spans="1:9" ht="17.25">
      <c r="A18" s="16"/>
      <c r="C18" s="20" t="s">
        <v>76</v>
      </c>
      <c r="D18" s="106">
        <v>2</v>
      </c>
      <c r="E18" s="21">
        <f t="shared" si="3"/>
        <v>4</v>
      </c>
      <c r="F18" s="28"/>
      <c r="G18" s="84">
        <f t="shared" si="2"/>
        <v>0</v>
      </c>
      <c r="H18" s="28">
        <f t="shared" si="1"/>
        <v>0</v>
      </c>
      <c r="I18" s="34"/>
    </row>
    <row r="19" spans="1:11" ht="30">
      <c r="A19" s="16">
        <v>3</v>
      </c>
      <c r="C19" s="22" t="s">
        <v>11</v>
      </c>
      <c r="D19" s="92">
        <v>1</v>
      </c>
      <c r="E19" s="23">
        <f t="shared" si="3"/>
        <v>2</v>
      </c>
      <c r="F19" s="29">
        <v>0.31</v>
      </c>
      <c r="G19" s="83">
        <f t="shared" si="2"/>
        <v>0.31</v>
      </c>
      <c r="H19" s="29">
        <f t="shared" si="1"/>
        <v>0.62</v>
      </c>
      <c r="I19" s="68" t="s">
        <v>77</v>
      </c>
      <c r="J19" s="108"/>
      <c r="K19" s="108"/>
    </row>
    <row r="20" spans="1:11" ht="30">
      <c r="A20" s="16">
        <v>3</v>
      </c>
      <c r="C20" s="11" t="s">
        <v>204</v>
      </c>
      <c r="D20" s="92">
        <v>2</v>
      </c>
      <c r="E20" s="1">
        <f t="shared" si="3"/>
        <v>4</v>
      </c>
      <c r="F20" s="27">
        <v>2.57</v>
      </c>
      <c r="G20" s="83">
        <f t="shared" si="2"/>
        <v>5.14</v>
      </c>
      <c r="H20" s="27">
        <f t="shared" si="1"/>
        <v>10.28</v>
      </c>
      <c r="I20" s="96" t="s">
        <v>206</v>
      </c>
      <c r="J20" s="108"/>
      <c r="K20" s="108"/>
    </row>
    <row r="21" spans="1:11" ht="30">
      <c r="A21" s="16">
        <v>3</v>
      </c>
      <c r="C21" s="11" t="s">
        <v>183</v>
      </c>
      <c r="D21" s="92">
        <v>2</v>
      </c>
      <c r="E21" s="1">
        <f t="shared" si="3"/>
        <v>4</v>
      </c>
      <c r="F21" s="27">
        <v>1.84</v>
      </c>
      <c r="G21" s="83">
        <f t="shared" si="2"/>
        <v>3.68</v>
      </c>
      <c r="H21" s="27">
        <f t="shared" si="1"/>
        <v>7.36</v>
      </c>
      <c r="I21" s="68" t="s">
        <v>80</v>
      </c>
      <c r="J21" s="108"/>
      <c r="K21" s="108"/>
    </row>
    <row r="22" spans="1:11" ht="30">
      <c r="A22" s="16">
        <v>3</v>
      </c>
      <c r="C22" s="11" t="s">
        <v>184</v>
      </c>
      <c r="D22" s="92">
        <v>1</v>
      </c>
      <c r="E22" s="1">
        <f t="shared" si="3"/>
        <v>2</v>
      </c>
      <c r="F22" s="27">
        <v>1.84</v>
      </c>
      <c r="G22" s="83">
        <f t="shared" si="2"/>
        <v>1.84</v>
      </c>
      <c r="H22" s="27">
        <f t="shared" si="1"/>
        <v>3.68</v>
      </c>
      <c r="I22" s="68" t="s">
        <v>81</v>
      </c>
      <c r="J22" s="108"/>
      <c r="K22" s="108"/>
    </row>
    <row r="23" spans="1:11" ht="30">
      <c r="A23" s="16">
        <v>3</v>
      </c>
      <c r="C23" s="11" t="s">
        <v>12</v>
      </c>
      <c r="D23" s="92">
        <v>7</v>
      </c>
      <c r="E23" s="1">
        <f t="shared" si="3"/>
        <v>14</v>
      </c>
      <c r="F23" s="27">
        <v>0.17</v>
      </c>
      <c r="G23" s="83">
        <f t="shared" si="2"/>
        <v>1.1900000000000002</v>
      </c>
      <c r="H23" s="27">
        <f t="shared" si="1"/>
        <v>2.3800000000000003</v>
      </c>
      <c r="I23" s="68" t="s">
        <v>82</v>
      </c>
      <c r="J23" s="108"/>
      <c r="K23" s="108"/>
    </row>
    <row r="24" spans="1:11" ht="30">
      <c r="A24" s="16">
        <v>3</v>
      </c>
      <c r="C24" s="11" t="s">
        <v>13</v>
      </c>
      <c r="D24" s="92">
        <v>1</v>
      </c>
      <c r="E24" s="1">
        <f t="shared" si="3"/>
        <v>2</v>
      </c>
      <c r="F24" s="27">
        <v>0.2</v>
      </c>
      <c r="G24" s="83">
        <f t="shared" si="2"/>
        <v>0.2</v>
      </c>
      <c r="H24" s="27">
        <f t="shared" si="1"/>
        <v>0.4</v>
      </c>
      <c r="I24" s="68" t="s">
        <v>83</v>
      </c>
      <c r="J24" s="108"/>
      <c r="K24" s="108"/>
    </row>
    <row r="25" spans="1:11" ht="30.75" thickBot="1">
      <c r="A25" s="36">
        <v>3</v>
      </c>
      <c r="C25" s="43" t="s">
        <v>72</v>
      </c>
      <c r="D25" s="2">
        <v>2</v>
      </c>
      <c r="E25" s="24">
        <f t="shared" si="3"/>
        <v>4</v>
      </c>
      <c r="F25" s="31">
        <v>0.3</v>
      </c>
      <c r="G25" s="85">
        <f t="shared" si="2"/>
        <v>0.6</v>
      </c>
      <c r="H25" s="31">
        <f t="shared" si="1"/>
        <v>1.2</v>
      </c>
      <c r="I25" s="69" t="s">
        <v>84</v>
      </c>
      <c r="J25" s="108"/>
      <c r="K25" s="108"/>
    </row>
    <row r="26" spans="1:9" ht="15.75" thickBot="1">
      <c r="A26" s="56"/>
      <c r="B26" s="57"/>
      <c r="C26" s="51"/>
      <c r="D26" s="79"/>
      <c r="E26" s="52"/>
      <c r="F26" s="53"/>
      <c r="G26" s="86"/>
      <c r="H26" s="53"/>
      <c r="I26" s="54"/>
    </row>
    <row r="27" spans="1:11" ht="30">
      <c r="A27" s="45">
        <v>3</v>
      </c>
      <c r="C27" s="46" t="s">
        <v>14</v>
      </c>
      <c r="D27" s="93">
        <v>2</v>
      </c>
      <c r="E27" s="47">
        <f t="shared" si="3"/>
        <v>4</v>
      </c>
      <c r="F27" s="48">
        <v>0.36</v>
      </c>
      <c r="G27" s="87">
        <f t="shared" si="2"/>
        <v>0.72</v>
      </c>
      <c r="H27" s="48">
        <f t="shared" si="1"/>
        <v>1.44</v>
      </c>
      <c r="I27" s="70" t="s">
        <v>85</v>
      </c>
      <c r="J27" s="108"/>
      <c r="K27" s="108"/>
    </row>
    <row r="28" spans="1:11" ht="30">
      <c r="A28" s="16">
        <v>3</v>
      </c>
      <c r="C28" s="11" t="s">
        <v>15</v>
      </c>
      <c r="D28" s="92">
        <v>4</v>
      </c>
      <c r="E28" s="1">
        <f t="shared" si="3"/>
        <v>8</v>
      </c>
      <c r="F28" s="27">
        <v>0.12</v>
      </c>
      <c r="G28" s="83">
        <f t="shared" si="2"/>
        <v>0.48</v>
      </c>
      <c r="H28" s="27">
        <f t="shared" si="1"/>
        <v>0.96</v>
      </c>
      <c r="I28" s="68" t="s">
        <v>87</v>
      </c>
      <c r="J28" s="108"/>
      <c r="K28" s="108"/>
    </row>
    <row r="29" spans="1:11" ht="30">
      <c r="A29" s="16">
        <v>3</v>
      </c>
      <c r="C29" s="11" t="s">
        <v>86</v>
      </c>
      <c r="D29" s="92">
        <v>14</v>
      </c>
      <c r="E29" s="1">
        <f t="shared" si="3"/>
        <v>28</v>
      </c>
      <c r="F29" s="27">
        <v>0.12</v>
      </c>
      <c r="G29" s="83">
        <f t="shared" si="2"/>
        <v>1.68</v>
      </c>
      <c r="H29" s="27">
        <f t="shared" si="1"/>
        <v>3.36</v>
      </c>
      <c r="I29" s="68" t="s">
        <v>90</v>
      </c>
      <c r="J29" s="108"/>
      <c r="K29" s="108"/>
    </row>
    <row r="30" spans="1:11" ht="30">
      <c r="A30" s="16">
        <v>3</v>
      </c>
      <c r="C30" s="11" t="s">
        <v>16</v>
      </c>
      <c r="D30" s="92">
        <v>1</v>
      </c>
      <c r="E30" s="1">
        <f t="shared" si="3"/>
        <v>2</v>
      </c>
      <c r="F30" s="27">
        <v>0.42</v>
      </c>
      <c r="G30" s="83">
        <f t="shared" si="2"/>
        <v>0.42</v>
      </c>
      <c r="H30" s="27">
        <f t="shared" si="1"/>
        <v>0.84</v>
      </c>
      <c r="I30" s="68" t="s">
        <v>91</v>
      </c>
      <c r="J30" s="108"/>
      <c r="K30" s="108"/>
    </row>
    <row r="31" spans="1:11" ht="30">
      <c r="A31" s="16">
        <v>3</v>
      </c>
      <c r="C31" s="11" t="s">
        <v>17</v>
      </c>
      <c r="D31" s="92">
        <v>5</v>
      </c>
      <c r="E31" s="1">
        <f t="shared" si="3"/>
        <v>10</v>
      </c>
      <c r="F31" s="27">
        <v>0.21</v>
      </c>
      <c r="G31" s="83">
        <f t="shared" si="2"/>
        <v>1.05</v>
      </c>
      <c r="H31" s="27">
        <f t="shared" si="1"/>
        <v>2.1</v>
      </c>
      <c r="I31" s="68" t="s">
        <v>92</v>
      </c>
      <c r="J31" s="108"/>
      <c r="K31" s="108"/>
    </row>
    <row r="32" spans="1:11" ht="30">
      <c r="A32" s="16">
        <v>3</v>
      </c>
      <c r="C32" s="11" t="s">
        <v>18</v>
      </c>
      <c r="D32" s="92">
        <v>1</v>
      </c>
      <c r="E32" s="1">
        <f t="shared" si="3"/>
        <v>2</v>
      </c>
      <c r="F32" s="27">
        <v>0.1</v>
      </c>
      <c r="G32" s="83">
        <f t="shared" si="2"/>
        <v>0.1</v>
      </c>
      <c r="H32" s="27">
        <f t="shared" si="1"/>
        <v>0.2</v>
      </c>
      <c r="I32" s="68" t="s">
        <v>93</v>
      </c>
      <c r="J32" s="108"/>
      <c r="K32" s="108"/>
    </row>
    <row r="33" spans="1:11" ht="30">
      <c r="A33" s="16">
        <v>3</v>
      </c>
      <c r="C33" s="11" t="s">
        <v>19</v>
      </c>
      <c r="D33" s="92">
        <v>2</v>
      </c>
      <c r="E33" s="1">
        <f t="shared" si="3"/>
        <v>4</v>
      </c>
      <c r="F33" s="27">
        <v>0.1</v>
      </c>
      <c r="G33" s="83">
        <f t="shared" si="2"/>
        <v>0.2</v>
      </c>
      <c r="H33" s="27">
        <f t="shared" si="1"/>
        <v>0.4</v>
      </c>
      <c r="I33" s="68" t="s">
        <v>94</v>
      </c>
      <c r="J33" s="108"/>
      <c r="K33" s="108"/>
    </row>
    <row r="34" spans="1:11" ht="30">
      <c r="A34" s="16">
        <v>3</v>
      </c>
      <c r="C34" s="11" t="s">
        <v>20</v>
      </c>
      <c r="D34" s="92">
        <v>4</v>
      </c>
      <c r="E34" s="1">
        <f t="shared" si="3"/>
        <v>8</v>
      </c>
      <c r="F34" s="27">
        <v>0.1</v>
      </c>
      <c r="G34" s="83">
        <f t="shared" si="2"/>
        <v>0.4</v>
      </c>
      <c r="H34" s="27">
        <f t="shared" si="1"/>
        <v>0.8</v>
      </c>
      <c r="I34" s="68" t="s">
        <v>95</v>
      </c>
      <c r="J34" s="108"/>
      <c r="K34" s="108"/>
    </row>
    <row r="35" spans="1:11" ht="30">
      <c r="A35" s="16">
        <v>3</v>
      </c>
      <c r="C35" s="11" t="s">
        <v>21</v>
      </c>
      <c r="D35" s="92">
        <v>10</v>
      </c>
      <c r="E35" s="1">
        <f t="shared" si="3"/>
        <v>20</v>
      </c>
      <c r="F35" s="27">
        <v>0.1</v>
      </c>
      <c r="G35" s="83">
        <f t="shared" si="2"/>
        <v>1</v>
      </c>
      <c r="H35" s="27">
        <f t="shared" si="1"/>
        <v>2</v>
      </c>
      <c r="I35" s="68" t="s">
        <v>96</v>
      </c>
      <c r="J35" s="108"/>
      <c r="K35" s="108"/>
    </row>
    <row r="36" spans="1:11" ht="30.75" thickBot="1">
      <c r="A36" s="36">
        <v>3</v>
      </c>
      <c r="C36" s="43" t="s">
        <v>22</v>
      </c>
      <c r="D36" s="2">
        <v>24</v>
      </c>
      <c r="E36" s="24">
        <f t="shared" si="3"/>
        <v>48</v>
      </c>
      <c r="F36" s="31">
        <v>0.15</v>
      </c>
      <c r="G36" s="85">
        <f t="shared" si="2"/>
        <v>3.5999999999999996</v>
      </c>
      <c r="H36" s="31">
        <f t="shared" si="1"/>
        <v>7.199999999999999</v>
      </c>
      <c r="I36" s="69" t="s">
        <v>97</v>
      </c>
      <c r="J36" s="108"/>
      <c r="K36" s="108"/>
    </row>
    <row r="37" spans="1:9" ht="15.75" thickBot="1">
      <c r="A37" s="56"/>
      <c r="B37" s="57"/>
      <c r="C37" s="51"/>
      <c r="D37" s="79"/>
      <c r="E37" s="52"/>
      <c r="F37" s="53"/>
      <c r="G37" s="86"/>
      <c r="H37" s="53"/>
      <c r="I37" s="54"/>
    </row>
    <row r="38" spans="1:11" ht="30">
      <c r="A38" s="45">
        <v>3</v>
      </c>
      <c r="C38" s="46" t="s">
        <v>23</v>
      </c>
      <c r="D38" s="93">
        <v>2</v>
      </c>
      <c r="E38" s="47">
        <f t="shared" si="3"/>
        <v>4</v>
      </c>
      <c r="F38" s="48">
        <v>0.08</v>
      </c>
      <c r="G38" s="87">
        <f t="shared" si="2"/>
        <v>0.16</v>
      </c>
      <c r="H38" s="48">
        <f t="shared" si="1"/>
        <v>0.32</v>
      </c>
      <c r="I38" s="70" t="s">
        <v>98</v>
      </c>
      <c r="J38" s="108"/>
      <c r="K38" s="108"/>
    </row>
    <row r="39" spans="1:11" ht="30">
      <c r="A39" s="16">
        <v>3</v>
      </c>
      <c r="C39" s="11" t="s">
        <v>24</v>
      </c>
      <c r="D39" s="92">
        <v>2</v>
      </c>
      <c r="E39" s="1">
        <f t="shared" si="3"/>
        <v>4</v>
      </c>
      <c r="F39" s="27">
        <v>0.08</v>
      </c>
      <c r="G39" s="83">
        <f t="shared" si="2"/>
        <v>0.16</v>
      </c>
      <c r="H39" s="27">
        <f t="shared" si="1"/>
        <v>0.32</v>
      </c>
      <c r="I39" s="68" t="s">
        <v>99</v>
      </c>
      <c r="J39" s="108"/>
      <c r="K39" s="108"/>
    </row>
    <row r="40" spans="1:11" ht="30">
      <c r="A40" s="16">
        <v>3</v>
      </c>
      <c r="C40" s="11" t="s">
        <v>25</v>
      </c>
      <c r="D40" s="92">
        <v>2</v>
      </c>
      <c r="E40" s="1">
        <f t="shared" si="3"/>
        <v>4</v>
      </c>
      <c r="F40" s="27">
        <v>0.08</v>
      </c>
      <c r="G40" s="83">
        <f t="shared" si="2"/>
        <v>0.16</v>
      </c>
      <c r="H40" s="27">
        <f t="shared" si="1"/>
        <v>0.32</v>
      </c>
      <c r="I40" s="68" t="s">
        <v>100</v>
      </c>
      <c r="J40" s="108"/>
      <c r="K40" s="108"/>
    </row>
    <row r="41" spans="1:11" ht="30">
      <c r="A41" s="16">
        <v>3</v>
      </c>
      <c r="C41" s="11" t="s">
        <v>26</v>
      </c>
      <c r="D41" s="92">
        <v>6</v>
      </c>
      <c r="E41" s="1">
        <f t="shared" si="3"/>
        <v>12</v>
      </c>
      <c r="F41" s="27">
        <v>0.08</v>
      </c>
      <c r="G41" s="83">
        <f t="shared" si="2"/>
        <v>0.48</v>
      </c>
      <c r="H41" s="27">
        <f t="shared" si="1"/>
        <v>0.96</v>
      </c>
      <c r="I41" s="68" t="s">
        <v>101</v>
      </c>
      <c r="J41" s="108"/>
      <c r="K41" s="108"/>
    </row>
    <row r="42" spans="1:11" ht="30">
      <c r="A42" s="16">
        <v>3</v>
      </c>
      <c r="C42" s="11" t="s">
        <v>27</v>
      </c>
      <c r="D42" s="92">
        <v>2</v>
      </c>
      <c r="E42" s="1">
        <f t="shared" si="3"/>
        <v>4</v>
      </c>
      <c r="F42" s="27">
        <v>0.08</v>
      </c>
      <c r="G42" s="83">
        <f t="shared" si="2"/>
        <v>0.16</v>
      </c>
      <c r="H42" s="27">
        <f t="shared" si="1"/>
        <v>0.32</v>
      </c>
      <c r="I42" s="68" t="s">
        <v>102</v>
      </c>
      <c r="J42" s="108"/>
      <c r="K42" s="108"/>
    </row>
    <row r="43" spans="1:11" ht="30">
      <c r="A43" s="16">
        <v>3</v>
      </c>
      <c r="C43" s="11" t="s">
        <v>207</v>
      </c>
      <c r="D43" s="92">
        <v>1</v>
      </c>
      <c r="E43" s="1">
        <f t="shared" si="3"/>
        <v>2</v>
      </c>
      <c r="F43" s="27">
        <v>0.08</v>
      </c>
      <c r="G43" s="83">
        <f t="shared" si="2"/>
        <v>0.08</v>
      </c>
      <c r="H43" s="27">
        <f t="shared" si="1"/>
        <v>0.16</v>
      </c>
      <c r="I43" s="68" t="s">
        <v>103</v>
      </c>
      <c r="J43" s="108"/>
      <c r="K43" s="108"/>
    </row>
    <row r="44" spans="1:11" ht="30">
      <c r="A44" s="16">
        <v>3</v>
      </c>
      <c r="C44" s="11" t="s">
        <v>28</v>
      </c>
      <c r="D44" s="92">
        <v>5</v>
      </c>
      <c r="E44" s="1">
        <f t="shared" si="3"/>
        <v>10</v>
      </c>
      <c r="F44" s="27">
        <v>0.08</v>
      </c>
      <c r="G44" s="83">
        <f t="shared" si="2"/>
        <v>0.4</v>
      </c>
      <c r="H44" s="27">
        <f t="shared" si="1"/>
        <v>0.8</v>
      </c>
      <c r="I44" s="68" t="s">
        <v>104</v>
      </c>
      <c r="J44" s="108"/>
      <c r="K44" s="108"/>
    </row>
    <row r="45" spans="1:11" ht="30">
      <c r="A45" s="16">
        <v>3</v>
      </c>
      <c r="C45" s="11" t="s">
        <v>29</v>
      </c>
      <c r="D45" s="92">
        <v>1</v>
      </c>
      <c r="E45" s="1">
        <f t="shared" si="3"/>
        <v>2</v>
      </c>
      <c r="F45" s="27">
        <v>0.08</v>
      </c>
      <c r="G45" s="83">
        <f t="shared" si="2"/>
        <v>0.08</v>
      </c>
      <c r="H45" s="27">
        <f t="shared" si="1"/>
        <v>0.16</v>
      </c>
      <c r="I45" s="68" t="s">
        <v>105</v>
      </c>
      <c r="J45" s="108"/>
      <c r="K45" s="108"/>
    </row>
    <row r="46" spans="1:11" ht="30">
      <c r="A46" s="16">
        <v>3</v>
      </c>
      <c r="C46" s="11" t="s">
        <v>30</v>
      </c>
      <c r="D46" s="92">
        <v>8</v>
      </c>
      <c r="E46" s="1">
        <f t="shared" si="3"/>
        <v>16</v>
      </c>
      <c r="F46" s="27">
        <v>0.08</v>
      </c>
      <c r="G46" s="83">
        <f t="shared" si="2"/>
        <v>0.64</v>
      </c>
      <c r="H46" s="27">
        <f t="shared" si="1"/>
        <v>1.28</v>
      </c>
      <c r="I46" s="68" t="s">
        <v>106</v>
      </c>
      <c r="J46" s="108"/>
      <c r="K46" s="108"/>
    </row>
    <row r="47" spans="1:11" ht="30">
      <c r="A47" s="16">
        <v>3</v>
      </c>
      <c r="C47" s="11" t="s">
        <v>31</v>
      </c>
      <c r="D47" s="92">
        <v>1</v>
      </c>
      <c r="E47" s="1">
        <f t="shared" si="3"/>
        <v>2</v>
      </c>
      <c r="F47" s="27">
        <v>0.08</v>
      </c>
      <c r="G47" s="83">
        <f t="shared" si="2"/>
        <v>0.08</v>
      </c>
      <c r="H47" s="27">
        <f t="shared" si="1"/>
        <v>0.16</v>
      </c>
      <c r="I47" s="68" t="s">
        <v>107</v>
      </c>
      <c r="J47" s="108"/>
      <c r="K47" s="108"/>
    </row>
    <row r="48" spans="1:11" ht="30">
      <c r="A48" s="16">
        <v>3</v>
      </c>
      <c r="C48" s="11" t="s">
        <v>32</v>
      </c>
      <c r="D48" s="92">
        <v>1</v>
      </c>
      <c r="E48" s="1">
        <f t="shared" si="3"/>
        <v>2</v>
      </c>
      <c r="F48" s="27">
        <v>0.08</v>
      </c>
      <c r="G48" s="83">
        <f t="shared" si="2"/>
        <v>0.08</v>
      </c>
      <c r="H48" s="27">
        <f t="shared" si="1"/>
        <v>0.16</v>
      </c>
      <c r="I48" s="68" t="s">
        <v>108</v>
      </c>
      <c r="J48" s="108"/>
      <c r="K48" s="108"/>
    </row>
    <row r="49" spans="1:11" ht="30">
      <c r="A49" s="16">
        <v>3</v>
      </c>
      <c r="C49" s="11" t="s">
        <v>33</v>
      </c>
      <c r="D49" s="92">
        <v>3</v>
      </c>
      <c r="E49" s="1">
        <f t="shared" si="3"/>
        <v>6</v>
      </c>
      <c r="F49" s="27">
        <v>0.08</v>
      </c>
      <c r="G49" s="83">
        <f t="shared" si="2"/>
        <v>0.24</v>
      </c>
      <c r="H49" s="27">
        <f t="shared" si="1"/>
        <v>0.48</v>
      </c>
      <c r="I49" s="68" t="s">
        <v>109</v>
      </c>
      <c r="J49" s="108"/>
      <c r="K49" s="108"/>
    </row>
    <row r="50" spans="1:11" ht="30">
      <c r="A50" s="16">
        <v>3</v>
      </c>
      <c r="C50" s="11" t="s">
        <v>34</v>
      </c>
      <c r="D50" s="92">
        <v>1</v>
      </c>
      <c r="E50" s="1">
        <f t="shared" si="3"/>
        <v>2</v>
      </c>
      <c r="F50" s="27">
        <v>0.08</v>
      </c>
      <c r="G50" s="83">
        <f t="shared" si="2"/>
        <v>0.08</v>
      </c>
      <c r="H50" s="27">
        <f t="shared" si="1"/>
        <v>0.16</v>
      </c>
      <c r="I50" s="68" t="s">
        <v>110</v>
      </c>
      <c r="J50" s="108"/>
      <c r="K50" s="108"/>
    </row>
    <row r="51" spans="1:11" ht="30">
      <c r="A51" s="16">
        <v>3</v>
      </c>
      <c r="C51" s="11" t="s">
        <v>166</v>
      </c>
      <c r="D51" s="92">
        <v>11</v>
      </c>
      <c r="E51" s="1">
        <f t="shared" si="3"/>
        <v>22</v>
      </c>
      <c r="F51" s="27">
        <v>0.08</v>
      </c>
      <c r="G51" s="83">
        <f t="shared" si="2"/>
        <v>0.88</v>
      </c>
      <c r="H51" s="27">
        <f t="shared" si="1"/>
        <v>1.76</v>
      </c>
      <c r="I51" s="68" t="s">
        <v>111</v>
      </c>
      <c r="J51" s="108"/>
      <c r="K51" s="108"/>
    </row>
    <row r="52" spans="1:11" ht="30">
      <c r="A52" s="16">
        <v>3</v>
      </c>
      <c r="C52" s="11" t="s">
        <v>35</v>
      </c>
      <c r="D52" s="92">
        <v>3</v>
      </c>
      <c r="E52" s="1">
        <f t="shared" si="3"/>
        <v>6</v>
      </c>
      <c r="F52" s="27">
        <v>0.08</v>
      </c>
      <c r="G52" s="83">
        <f t="shared" si="2"/>
        <v>0.24</v>
      </c>
      <c r="H52" s="27">
        <f t="shared" si="1"/>
        <v>0.48</v>
      </c>
      <c r="I52" s="68" t="s">
        <v>112</v>
      </c>
      <c r="J52" s="108"/>
      <c r="K52" s="108"/>
    </row>
    <row r="53" spans="1:11" ht="30">
      <c r="A53" s="16">
        <v>3</v>
      </c>
      <c r="C53" s="11" t="s">
        <v>165</v>
      </c>
      <c r="D53" s="92">
        <v>4</v>
      </c>
      <c r="E53" s="1">
        <f t="shared" si="3"/>
        <v>8</v>
      </c>
      <c r="F53" s="27">
        <v>0.08</v>
      </c>
      <c r="G53" s="83">
        <f t="shared" si="2"/>
        <v>0.32</v>
      </c>
      <c r="H53" s="27">
        <f t="shared" si="1"/>
        <v>0.64</v>
      </c>
      <c r="I53" s="68" t="s">
        <v>113</v>
      </c>
      <c r="J53" s="108"/>
      <c r="K53" s="108"/>
    </row>
    <row r="54" spans="1:11" ht="30">
      <c r="A54" s="16">
        <v>3</v>
      </c>
      <c r="C54" s="11" t="s">
        <v>36</v>
      </c>
      <c r="D54" s="92">
        <v>8</v>
      </c>
      <c r="E54" s="1">
        <f t="shared" si="3"/>
        <v>16</v>
      </c>
      <c r="F54" s="27">
        <v>0.08</v>
      </c>
      <c r="G54" s="83">
        <f t="shared" si="2"/>
        <v>0.64</v>
      </c>
      <c r="H54" s="27">
        <f t="shared" si="1"/>
        <v>1.28</v>
      </c>
      <c r="I54" s="68" t="s">
        <v>114</v>
      </c>
      <c r="J54" s="108"/>
      <c r="K54" s="108"/>
    </row>
    <row r="55" spans="1:11" ht="30">
      <c r="A55" s="16">
        <v>3</v>
      </c>
      <c r="C55" s="11" t="s">
        <v>37</v>
      </c>
      <c r="D55" s="92">
        <v>4</v>
      </c>
      <c r="E55" s="1">
        <f t="shared" si="3"/>
        <v>8</v>
      </c>
      <c r="F55" s="27">
        <v>0.08</v>
      </c>
      <c r="G55" s="83">
        <f t="shared" si="2"/>
        <v>0.32</v>
      </c>
      <c r="H55" s="27">
        <f t="shared" si="1"/>
        <v>0.64</v>
      </c>
      <c r="I55" s="68" t="s">
        <v>115</v>
      </c>
      <c r="J55" s="108"/>
      <c r="K55" s="108"/>
    </row>
    <row r="56" spans="1:11" ht="30">
      <c r="A56" s="16">
        <v>3</v>
      </c>
      <c r="C56" s="11" t="s">
        <v>38</v>
      </c>
      <c r="D56" s="92">
        <v>1</v>
      </c>
      <c r="E56" s="1">
        <f t="shared" si="3"/>
        <v>2</v>
      </c>
      <c r="F56" s="27">
        <v>0.08</v>
      </c>
      <c r="G56" s="83">
        <f t="shared" si="2"/>
        <v>0.08</v>
      </c>
      <c r="H56" s="27">
        <f t="shared" si="1"/>
        <v>0.16</v>
      </c>
      <c r="I56" s="68" t="s">
        <v>116</v>
      </c>
      <c r="J56" s="108"/>
      <c r="K56" s="108"/>
    </row>
    <row r="57" spans="1:11" ht="30">
      <c r="A57" s="16">
        <v>3</v>
      </c>
      <c r="C57" s="11" t="s">
        <v>39</v>
      </c>
      <c r="D57" s="92">
        <v>7</v>
      </c>
      <c r="E57" s="1">
        <f t="shared" si="3"/>
        <v>14</v>
      </c>
      <c r="F57" s="27">
        <v>0.08</v>
      </c>
      <c r="G57" s="83">
        <f t="shared" si="2"/>
        <v>0.56</v>
      </c>
      <c r="H57" s="27">
        <f t="shared" si="1"/>
        <v>1.12</v>
      </c>
      <c r="I57" s="68" t="s">
        <v>117</v>
      </c>
      <c r="J57" s="108"/>
      <c r="K57" s="108"/>
    </row>
    <row r="58" spans="1:11" ht="30">
      <c r="A58" s="16">
        <v>3</v>
      </c>
      <c r="C58" s="11" t="s">
        <v>40</v>
      </c>
      <c r="D58" s="92">
        <v>1</v>
      </c>
      <c r="E58" s="1">
        <f t="shared" si="3"/>
        <v>2</v>
      </c>
      <c r="F58" s="27">
        <v>0.08</v>
      </c>
      <c r="G58" s="83">
        <f t="shared" si="2"/>
        <v>0.08</v>
      </c>
      <c r="H58" s="27">
        <f t="shared" si="1"/>
        <v>0.16</v>
      </c>
      <c r="I58" s="68" t="s">
        <v>118</v>
      </c>
      <c r="J58" s="108"/>
      <c r="K58" s="108"/>
    </row>
    <row r="59" spans="1:11" ht="30">
      <c r="A59" s="16">
        <v>3</v>
      </c>
      <c r="C59" s="11" t="s">
        <v>41</v>
      </c>
      <c r="D59" s="92">
        <v>1</v>
      </c>
      <c r="E59" s="1">
        <f t="shared" si="3"/>
        <v>2</v>
      </c>
      <c r="F59" s="27">
        <v>0.08</v>
      </c>
      <c r="G59" s="83">
        <f t="shared" si="2"/>
        <v>0.08</v>
      </c>
      <c r="H59" s="27">
        <f t="shared" si="1"/>
        <v>0.16</v>
      </c>
      <c r="I59" s="68" t="s">
        <v>119</v>
      </c>
      <c r="J59" s="108"/>
      <c r="K59" s="108"/>
    </row>
    <row r="60" spans="1:11" ht="30">
      <c r="A60" s="16">
        <v>3</v>
      </c>
      <c r="C60" s="11" t="s">
        <v>42</v>
      </c>
      <c r="D60" s="92">
        <v>1</v>
      </c>
      <c r="E60" s="1">
        <f t="shared" si="3"/>
        <v>2</v>
      </c>
      <c r="F60" s="27">
        <v>0.08</v>
      </c>
      <c r="G60" s="83">
        <f t="shared" si="2"/>
        <v>0.08</v>
      </c>
      <c r="H60" s="27">
        <f t="shared" si="1"/>
        <v>0.16</v>
      </c>
      <c r="I60" s="68" t="s">
        <v>120</v>
      </c>
      <c r="J60" s="108"/>
      <c r="K60" s="108"/>
    </row>
    <row r="61" spans="1:11" ht="30">
      <c r="A61" s="16">
        <v>3</v>
      </c>
      <c r="C61" s="11" t="s">
        <v>43</v>
      </c>
      <c r="D61" s="92">
        <v>1</v>
      </c>
      <c r="E61" s="1">
        <f t="shared" si="3"/>
        <v>2</v>
      </c>
      <c r="F61" s="27">
        <v>0.08</v>
      </c>
      <c r="G61" s="83">
        <f t="shared" si="2"/>
        <v>0.08</v>
      </c>
      <c r="H61" s="27">
        <f t="shared" si="1"/>
        <v>0.16</v>
      </c>
      <c r="I61" s="68" t="s">
        <v>121</v>
      </c>
      <c r="J61" s="108"/>
      <c r="K61" s="108"/>
    </row>
    <row r="62" spans="1:11" ht="30">
      <c r="A62" s="16">
        <v>3</v>
      </c>
      <c r="C62" s="11" t="s">
        <v>44</v>
      </c>
      <c r="D62" s="92">
        <v>3</v>
      </c>
      <c r="E62" s="1">
        <f t="shared" si="3"/>
        <v>6</v>
      </c>
      <c r="F62" s="27">
        <v>0.08</v>
      </c>
      <c r="G62" s="83">
        <f t="shared" si="2"/>
        <v>0.24</v>
      </c>
      <c r="H62" s="27">
        <f t="shared" si="1"/>
        <v>0.48</v>
      </c>
      <c r="I62" s="68" t="s">
        <v>122</v>
      </c>
      <c r="J62" s="108"/>
      <c r="K62" s="108"/>
    </row>
    <row r="63" spans="1:9" ht="27" customHeight="1">
      <c r="A63" s="16">
        <v>1</v>
      </c>
      <c r="C63" s="102" t="s">
        <v>136</v>
      </c>
      <c r="D63" s="104"/>
      <c r="E63" s="1"/>
      <c r="F63" s="27"/>
      <c r="G63" s="83"/>
      <c r="H63" s="27"/>
      <c r="I63" s="37"/>
    </row>
    <row r="64" spans="1:11" ht="30">
      <c r="A64" s="16">
        <v>3</v>
      </c>
      <c r="C64" s="11" t="s">
        <v>45</v>
      </c>
      <c r="D64" s="92">
        <v>1</v>
      </c>
      <c r="E64" s="1">
        <f t="shared" si="3"/>
        <v>2</v>
      </c>
      <c r="F64" s="27">
        <v>0.08</v>
      </c>
      <c r="G64" s="83">
        <f t="shared" si="2"/>
        <v>0.08</v>
      </c>
      <c r="H64" s="27">
        <f t="shared" si="1"/>
        <v>0.16</v>
      </c>
      <c r="I64" s="68" t="s">
        <v>123</v>
      </c>
      <c r="J64" s="108"/>
      <c r="K64" s="108"/>
    </row>
    <row r="65" spans="1:11" ht="30">
      <c r="A65" s="16">
        <v>3</v>
      </c>
      <c r="C65" s="11" t="s">
        <v>46</v>
      </c>
      <c r="D65" s="92">
        <v>1</v>
      </c>
      <c r="E65" s="1">
        <f t="shared" si="3"/>
        <v>2</v>
      </c>
      <c r="F65" s="27">
        <v>0.08</v>
      </c>
      <c r="G65" s="83">
        <f t="shared" si="2"/>
        <v>0.08</v>
      </c>
      <c r="H65" s="27">
        <f t="shared" si="1"/>
        <v>0.16</v>
      </c>
      <c r="I65" s="68" t="s">
        <v>124</v>
      </c>
      <c r="J65" s="108"/>
      <c r="K65" s="108"/>
    </row>
    <row r="66" spans="1:11" ht="30">
      <c r="A66" s="16">
        <v>3</v>
      </c>
      <c r="C66" s="11" t="s">
        <v>47</v>
      </c>
      <c r="D66" s="92">
        <v>3</v>
      </c>
      <c r="E66" s="1">
        <f t="shared" si="3"/>
        <v>6</v>
      </c>
      <c r="F66" s="27">
        <v>0.08</v>
      </c>
      <c r="G66" s="83">
        <f t="shared" si="2"/>
        <v>0.24</v>
      </c>
      <c r="H66" s="27">
        <f t="shared" si="1"/>
        <v>0.48</v>
      </c>
      <c r="I66" s="68" t="s">
        <v>125</v>
      </c>
      <c r="J66" s="108"/>
      <c r="K66" s="108"/>
    </row>
    <row r="67" spans="1:11" ht="30">
      <c r="A67" s="16">
        <v>3</v>
      </c>
      <c r="C67" s="11" t="s">
        <v>48</v>
      </c>
      <c r="D67" s="92">
        <v>1</v>
      </c>
      <c r="E67" s="1">
        <f t="shared" si="3"/>
        <v>2</v>
      </c>
      <c r="F67" s="27">
        <v>0.08</v>
      </c>
      <c r="G67" s="83">
        <f t="shared" si="2"/>
        <v>0.08</v>
      </c>
      <c r="H67" s="27">
        <f t="shared" si="1"/>
        <v>0.16</v>
      </c>
      <c r="I67" s="68" t="s">
        <v>126</v>
      </c>
      <c r="J67" s="108"/>
      <c r="K67" s="108"/>
    </row>
    <row r="68" spans="1:11" ht="30">
      <c r="A68" s="16">
        <v>3</v>
      </c>
      <c r="C68" s="11" t="s">
        <v>49</v>
      </c>
      <c r="D68" s="92">
        <v>1</v>
      </c>
      <c r="E68" s="1">
        <f t="shared" si="3"/>
        <v>2</v>
      </c>
      <c r="F68" s="27">
        <v>0.08</v>
      </c>
      <c r="G68" s="83">
        <f t="shared" si="2"/>
        <v>0.08</v>
      </c>
      <c r="H68" s="27">
        <f t="shared" si="1"/>
        <v>0.16</v>
      </c>
      <c r="I68" s="68" t="s">
        <v>127</v>
      </c>
      <c r="J68" s="108"/>
      <c r="K68" s="108"/>
    </row>
    <row r="69" spans="1:11" ht="30">
      <c r="A69" s="16">
        <v>3</v>
      </c>
      <c r="C69" s="11" t="s">
        <v>50</v>
      </c>
      <c r="D69" s="92">
        <v>1</v>
      </c>
      <c r="E69" s="1">
        <f t="shared" si="3"/>
        <v>2</v>
      </c>
      <c r="F69" s="27">
        <v>0.08</v>
      </c>
      <c r="G69" s="83">
        <f t="shared" si="2"/>
        <v>0.08</v>
      </c>
      <c r="H69" s="27">
        <f t="shared" si="1"/>
        <v>0.16</v>
      </c>
      <c r="I69" s="68" t="s">
        <v>128</v>
      </c>
      <c r="J69" s="108"/>
      <c r="K69" s="108"/>
    </row>
    <row r="70" spans="1:11" ht="30">
      <c r="A70" s="16">
        <v>3</v>
      </c>
      <c r="C70" s="11" t="s">
        <v>51</v>
      </c>
      <c r="D70" s="92">
        <v>2</v>
      </c>
      <c r="E70" s="1">
        <f t="shared" si="3"/>
        <v>4</v>
      </c>
      <c r="F70" s="27">
        <v>0.08</v>
      </c>
      <c r="G70" s="83">
        <f t="shared" si="2"/>
        <v>0.16</v>
      </c>
      <c r="H70" s="27">
        <f t="shared" si="1"/>
        <v>0.32</v>
      </c>
      <c r="I70" s="68" t="s">
        <v>129</v>
      </c>
      <c r="J70" s="108"/>
      <c r="K70" s="108"/>
    </row>
    <row r="71" spans="1:11" ht="30">
      <c r="A71" s="16">
        <v>3</v>
      </c>
      <c r="C71" s="11" t="s">
        <v>52</v>
      </c>
      <c r="D71" s="92">
        <v>1</v>
      </c>
      <c r="E71" s="1">
        <f t="shared" si="3"/>
        <v>2</v>
      </c>
      <c r="F71" s="27">
        <v>0.08</v>
      </c>
      <c r="G71" s="83">
        <f t="shared" si="2"/>
        <v>0.08</v>
      </c>
      <c r="H71" s="27">
        <f t="shared" si="1"/>
        <v>0.16</v>
      </c>
      <c r="I71" s="68" t="s">
        <v>130</v>
      </c>
      <c r="J71" s="108"/>
      <c r="K71" s="108"/>
    </row>
    <row r="72" spans="1:11" ht="30">
      <c r="A72" s="16">
        <v>3</v>
      </c>
      <c r="C72" s="11" t="s">
        <v>53</v>
      </c>
      <c r="D72" s="92">
        <v>3</v>
      </c>
      <c r="E72" s="1">
        <f t="shared" si="3"/>
        <v>6</v>
      </c>
      <c r="F72" s="27">
        <v>0.08</v>
      </c>
      <c r="G72" s="83">
        <f t="shared" si="2"/>
        <v>0.24</v>
      </c>
      <c r="H72" s="27">
        <f aca="true" t="shared" si="4" ref="H72:H108">G72*2</f>
        <v>0.48</v>
      </c>
      <c r="I72" s="68" t="s">
        <v>131</v>
      </c>
      <c r="J72" s="108"/>
      <c r="K72" s="108"/>
    </row>
    <row r="73" spans="1:11" ht="30">
      <c r="A73" s="16">
        <v>3</v>
      </c>
      <c r="C73" s="11" t="s">
        <v>54</v>
      </c>
      <c r="D73" s="92">
        <v>2</v>
      </c>
      <c r="E73" s="1">
        <f t="shared" si="3"/>
        <v>4</v>
      </c>
      <c r="F73" s="27">
        <v>0.08</v>
      </c>
      <c r="G73" s="83">
        <f t="shared" si="2"/>
        <v>0.16</v>
      </c>
      <c r="H73" s="27">
        <f t="shared" si="4"/>
        <v>0.32</v>
      </c>
      <c r="I73" s="68" t="s">
        <v>132</v>
      </c>
      <c r="J73" s="108"/>
      <c r="K73" s="108"/>
    </row>
    <row r="74" spans="1:11" ht="30">
      <c r="A74" s="16">
        <v>3</v>
      </c>
      <c r="C74" s="11" t="s">
        <v>55</v>
      </c>
      <c r="D74" s="92">
        <v>1</v>
      </c>
      <c r="E74" s="1">
        <f t="shared" si="3"/>
        <v>2</v>
      </c>
      <c r="F74" s="27">
        <v>0.08</v>
      </c>
      <c r="G74" s="83">
        <f aca="true" t="shared" si="5" ref="G74:G108">F74*D74</f>
        <v>0.08</v>
      </c>
      <c r="H74" s="27">
        <f t="shared" si="4"/>
        <v>0.16</v>
      </c>
      <c r="I74" s="68" t="s">
        <v>133</v>
      </c>
      <c r="J74" s="108"/>
      <c r="K74" s="108"/>
    </row>
    <row r="75" spans="1:11" ht="30">
      <c r="A75" s="16">
        <v>3</v>
      </c>
      <c r="C75" s="11" t="s">
        <v>56</v>
      </c>
      <c r="D75" s="92">
        <v>1</v>
      </c>
      <c r="E75" s="1">
        <f t="shared" si="3"/>
        <v>2</v>
      </c>
      <c r="F75" s="27">
        <v>0.08</v>
      </c>
      <c r="G75" s="83">
        <f t="shared" si="5"/>
        <v>0.08</v>
      </c>
      <c r="H75" s="27">
        <f t="shared" si="4"/>
        <v>0.16</v>
      </c>
      <c r="I75" s="68" t="s">
        <v>134</v>
      </c>
      <c r="J75" s="108"/>
      <c r="K75" s="108"/>
    </row>
    <row r="76" spans="1:11" ht="30.75" thickBot="1">
      <c r="A76" s="36">
        <v>3</v>
      </c>
      <c r="C76" s="43" t="s">
        <v>57</v>
      </c>
      <c r="D76" s="2">
        <v>1</v>
      </c>
      <c r="E76" s="24">
        <f aca="true" t="shared" si="6" ref="E76:E108">D76*2</f>
        <v>2</v>
      </c>
      <c r="F76" s="31">
        <v>0.08</v>
      </c>
      <c r="G76" s="85">
        <f t="shared" si="5"/>
        <v>0.08</v>
      </c>
      <c r="H76" s="31">
        <f t="shared" si="4"/>
        <v>0.16</v>
      </c>
      <c r="I76" s="69" t="s">
        <v>135</v>
      </c>
      <c r="J76" s="108"/>
      <c r="K76" s="108"/>
    </row>
    <row r="77" spans="1:9" ht="15.75" thickBot="1">
      <c r="A77" s="49"/>
      <c r="B77" s="50"/>
      <c r="C77" s="51"/>
      <c r="D77" s="79"/>
      <c r="E77" s="52"/>
      <c r="F77" s="53"/>
      <c r="G77" s="86"/>
      <c r="H77" s="53"/>
      <c r="I77" s="54"/>
    </row>
    <row r="78" spans="1:11" ht="30">
      <c r="A78" s="45">
        <v>3</v>
      </c>
      <c r="C78" s="46" t="s">
        <v>58</v>
      </c>
      <c r="D78" s="93">
        <v>2</v>
      </c>
      <c r="E78" s="47">
        <f t="shared" si="6"/>
        <v>4</v>
      </c>
      <c r="F78" s="48">
        <v>0.6</v>
      </c>
      <c r="G78" s="87">
        <f t="shared" si="5"/>
        <v>1.2</v>
      </c>
      <c r="H78" s="48">
        <f t="shared" si="4"/>
        <v>2.4</v>
      </c>
      <c r="I78" s="70" t="s">
        <v>137</v>
      </c>
      <c r="J78" s="108"/>
      <c r="K78" s="108"/>
    </row>
    <row r="79" spans="1:9" ht="17.25">
      <c r="A79" s="16"/>
      <c r="C79" s="11" t="s">
        <v>59</v>
      </c>
      <c r="D79" s="104">
        <v>1</v>
      </c>
      <c r="E79" s="1">
        <f t="shared" si="6"/>
        <v>2</v>
      </c>
      <c r="F79" s="27">
        <v>1</v>
      </c>
      <c r="G79" s="83">
        <f t="shared" si="5"/>
        <v>1</v>
      </c>
      <c r="H79" s="27">
        <f t="shared" si="4"/>
        <v>2</v>
      </c>
      <c r="I79" s="37" t="s">
        <v>209</v>
      </c>
    </row>
    <row r="80" spans="1:9" ht="17.25">
      <c r="A80" s="16"/>
      <c r="C80" s="11" t="s">
        <v>60</v>
      </c>
      <c r="D80" s="104">
        <v>1</v>
      </c>
      <c r="E80" s="1">
        <f t="shared" si="6"/>
        <v>2</v>
      </c>
      <c r="F80" s="27">
        <v>1</v>
      </c>
      <c r="G80" s="83">
        <f t="shared" si="5"/>
        <v>1</v>
      </c>
      <c r="H80" s="27">
        <f t="shared" si="4"/>
        <v>2</v>
      </c>
      <c r="I80" s="37" t="s">
        <v>209</v>
      </c>
    </row>
    <row r="81" spans="1:9" ht="30">
      <c r="A81" s="16">
        <v>3</v>
      </c>
      <c r="C81" s="11" t="s">
        <v>143</v>
      </c>
      <c r="D81" s="92">
        <v>2</v>
      </c>
      <c r="E81" s="1">
        <f t="shared" si="6"/>
        <v>4</v>
      </c>
      <c r="F81" s="27"/>
      <c r="G81" s="83">
        <f t="shared" si="5"/>
        <v>0</v>
      </c>
      <c r="H81" s="27">
        <f t="shared" si="4"/>
        <v>0</v>
      </c>
      <c r="I81" s="70" t="s">
        <v>137</v>
      </c>
    </row>
    <row r="82" spans="1:11" ht="30">
      <c r="A82" s="16">
        <v>3</v>
      </c>
      <c r="C82" s="11" t="s">
        <v>147</v>
      </c>
      <c r="D82" s="92">
        <v>1</v>
      </c>
      <c r="E82" s="1">
        <f t="shared" si="6"/>
        <v>2</v>
      </c>
      <c r="F82" s="27">
        <v>0.38</v>
      </c>
      <c r="G82" s="83">
        <f t="shared" si="5"/>
        <v>0.38</v>
      </c>
      <c r="H82" s="27">
        <f t="shared" si="4"/>
        <v>0.76</v>
      </c>
      <c r="I82" s="68" t="s">
        <v>146</v>
      </c>
      <c r="J82" s="108"/>
      <c r="K82" s="108"/>
    </row>
    <row r="83" spans="1:9" ht="17.25">
      <c r="A83" s="16">
        <v>2</v>
      </c>
      <c r="C83" s="102" t="s">
        <v>153</v>
      </c>
      <c r="D83" s="105">
        <v>16</v>
      </c>
      <c r="E83" s="98">
        <f t="shared" si="6"/>
        <v>32</v>
      </c>
      <c r="F83" s="99"/>
      <c r="G83" s="100">
        <f t="shared" si="5"/>
        <v>0</v>
      </c>
      <c r="H83" s="99">
        <f t="shared" si="4"/>
        <v>0</v>
      </c>
      <c r="I83" s="103"/>
    </row>
    <row r="84" spans="1:11" ht="30.75" thickBot="1">
      <c r="A84" s="36">
        <v>3</v>
      </c>
      <c r="C84" s="43" t="s">
        <v>71</v>
      </c>
      <c r="D84" s="2">
        <v>10</v>
      </c>
      <c r="E84" s="24">
        <f t="shared" si="6"/>
        <v>20</v>
      </c>
      <c r="F84" s="31">
        <v>0.08</v>
      </c>
      <c r="G84" s="85">
        <f t="shared" si="5"/>
        <v>0.8</v>
      </c>
      <c r="H84" s="31">
        <f t="shared" si="4"/>
        <v>1.6</v>
      </c>
      <c r="I84" s="96" t="s">
        <v>199</v>
      </c>
      <c r="J84" s="108"/>
      <c r="K84" s="108"/>
    </row>
    <row r="85" spans="1:9" ht="15.75" thickBot="1">
      <c r="A85" s="49"/>
      <c r="B85" s="50"/>
      <c r="C85" s="51"/>
      <c r="D85" s="79"/>
      <c r="E85" s="52"/>
      <c r="F85" s="53"/>
      <c r="G85" s="86"/>
      <c r="H85" s="53"/>
      <c r="I85" s="55"/>
    </row>
    <row r="86" spans="1:11" ht="45">
      <c r="A86" s="45">
        <v>3</v>
      </c>
      <c r="C86" s="46" t="s">
        <v>61</v>
      </c>
      <c r="D86" s="93">
        <v>1</v>
      </c>
      <c r="E86" s="47">
        <f t="shared" si="6"/>
        <v>2</v>
      </c>
      <c r="F86" s="48">
        <v>0.83</v>
      </c>
      <c r="G86" s="87">
        <f t="shared" si="5"/>
        <v>0.83</v>
      </c>
      <c r="H86" s="48">
        <f t="shared" si="4"/>
        <v>1.66</v>
      </c>
      <c r="I86" s="70" t="s">
        <v>142</v>
      </c>
      <c r="J86" s="108"/>
      <c r="K86" s="108"/>
    </row>
    <row r="87" spans="1:11" ht="30">
      <c r="A87" s="16">
        <v>3</v>
      </c>
      <c r="C87" s="11" t="s">
        <v>149</v>
      </c>
      <c r="D87" s="92">
        <v>2</v>
      </c>
      <c r="E87" s="1">
        <f t="shared" si="6"/>
        <v>4</v>
      </c>
      <c r="F87" s="27">
        <v>0.25</v>
      </c>
      <c r="G87" s="83">
        <f t="shared" si="5"/>
        <v>0.5</v>
      </c>
      <c r="H87" s="27">
        <f t="shared" si="4"/>
        <v>1</v>
      </c>
      <c r="I87" s="68" t="s">
        <v>148</v>
      </c>
      <c r="J87" s="108"/>
      <c r="K87" s="108"/>
    </row>
    <row r="88" spans="1:11" ht="30">
      <c r="A88" s="16">
        <v>3</v>
      </c>
      <c r="C88" s="11" t="s">
        <v>62</v>
      </c>
      <c r="D88" s="92">
        <v>1</v>
      </c>
      <c r="E88" s="1">
        <f t="shared" si="6"/>
        <v>2</v>
      </c>
      <c r="F88" s="27">
        <v>1.37</v>
      </c>
      <c r="G88" s="83">
        <f t="shared" si="5"/>
        <v>1.37</v>
      </c>
      <c r="H88" s="27">
        <f t="shared" si="4"/>
        <v>2.74</v>
      </c>
      <c r="I88" s="68" t="s">
        <v>140</v>
      </c>
      <c r="J88" s="108"/>
      <c r="K88" s="108"/>
    </row>
    <row r="89" spans="1:11" ht="45">
      <c r="A89" s="16">
        <v>3</v>
      </c>
      <c r="C89" s="11" t="s">
        <v>63</v>
      </c>
      <c r="D89" s="92">
        <v>2</v>
      </c>
      <c r="E89" s="1">
        <f t="shared" si="6"/>
        <v>4</v>
      </c>
      <c r="F89" s="27">
        <v>0.3</v>
      </c>
      <c r="G89" s="83">
        <f t="shared" si="5"/>
        <v>0.6</v>
      </c>
      <c r="H89" s="27">
        <f t="shared" si="4"/>
        <v>1.2</v>
      </c>
      <c r="I89" s="68" t="s">
        <v>141</v>
      </c>
      <c r="J89" s="108"/>
      <c r="K89" s="108"/>
    </row>
    <row r="90" spans="1:11" ht="30">
      <c r="A90" s="16">
        <v>3</v>
      </c>
      <c r="C90" s="11" t="s">
        <v>64</v>
      </c>
      <c r="D90" s="92">
        <v>2</v>
      </c>
      <c r="E90" s="1">
        <f t="shared" si="6"/>
        <v>4</v>
      </c>
      <c r="F90" s="27">
        <v>0.6</v>
      </c>
      <c r="G90" s="83">
        <f t="shared" si="5"/>
        <v>1.2</v>
      </c>
      <c r="H90" s="27">
        <f t="shared" si="4"/>
        <v>2.4</v>
      </c>
      <c r="I90" s="68" t="s">
        <v>138</v>
      </c>
      <c r="J90" s="108"/>
      <c r="K90" s="108"/>
    </row>
    <row r="91" spans="1:11" ht="30">
      <c r="A91" s="16">
        <v>3</v>
      </c>
      <c r="C91" s="11" t="s">
        <v>65</v>
      </c>
      <c r="D91" s="92">
        <v>2</v>
      </c>
      <c r="E91" s="1">
        <f t="shared" si="6"/>
        <v>4</v>
      </c>
      <c r="F91" s="27">
        <v>0.65</v>
      </c>
      <c r="G91" s="83">
        <f t="shared" si="5"/>
        <v>1.3</v>
      </c>
      <c r="H91" s="27">
        <f t="shared" si="4"/>
        <v>2.6</v>
      </c>
      <c r="I91" s="68" t="s">
        <v>139</v>
      </c>
      <c r="J91" s="108"/>
      <c r="K91" s="108"/>
    </row>
    <row r="92" spans="1:12" ht="90">
      <c r="A92" s="16">
        <v>3</v>
      </c>
      <c r="C92" s="11" t="s">
        <v>66</v>
      </c>
      <c r="D92" s="95">
        <v>1</v>
      </c>
      <c r="E92" s="1">
        <f t="shared" si="6"/>
        <v>2</v>
      </c>
      <c r="F92" s="27">
        <v>10.16</v>
      </c>
      <c r="G92" s="83">
        <f t="shared" si="5"/>
        <v>10.16</v>
      </c>
      <c r="H92" s="27">
        <f t="shared" si="4"/>
        <v>20.32</v>
      </c>
      <c r="I92" s="74" t="s">
        <v>192</v>
      </c>
      <c r="J92" s="107"/>
      <c r="K92" s="107"/>
      <c r="L92" s="71" t="s">
        <v>151</v>
      </c>
    </row>
    <row r="93" spans="1:11" ht="45">
      <c r="A93" s="16">
        <v>3</v>
      </c>
      <c r="C93" s="43" t="s">
        <v>200</v>
      </c>
      <c r="D93" s="2">
        <v>1</v>
      </c>
      <c r="E93" s="1">
        <f t="shared" si="6"/>
        <v>2</v>
      </c>
      <c r="F93" s="27">
        <v>3.81</v>
      </c>
      <c r="G93" s="83">
        <f t="shared" si="5"/>
        <v>3.81</v>
      </c>
      <c r="H93" s="27">
        <f t="shared" si="4"/>
        <v>7.62</v>
      </c>
      <c r="I93" s="96" t="s">
        <v>182</v>
      </c>
      <c r="J93" s="108"/>
      <c r="K93" s="108"/>
    </row>
    <row r="94" spans="1:11" ht="45">
      <c r="A94" s="16">
        <v>3</v>
      </c>
      <c r="C94" s="43" t="s">
        <v>181</v>
      </c>
      <c r="D94" s="2">
        <v>1</v>
      </c>
      <c r="E94" s="1">
        <f t="shared" si="6"/>
        <v>2</v>
      </c>
      <c r="F94" s="27">
        <v>2.14</v>
      </c>
      <c r="G94" s="83">
        <f t="shared" si="5"/>
        <v>2.14</v>
      </c>
      <c r="H94" s="27">
        <f t="shared" si="4"/>
        <v>4.28</v>
      </c>
      <c r="I94" s="68" t="s">
        <v>160</v>
      </c>
      <c r="J94" s="108"/>
      <c r="K94" s="108"/>
    </row>
    <row r="95" spans="1:11" ht="30.75" thickBot="1">
      <c r="A95" s="36">
        <v>3</v>
      </c>
      <c r="C95" s="43" t="s">
        <v>159</v>
      </c>
      <c r="D95" s="2">
        <v>1</v>
      </c>
      <c r="E95" s="24">
        <f t="shared" si="6"/>
        <v>2</v>
      </c>
      <c r="F95" s="31">
        <v>2.36</v>
      </c>
      <c r="G95" s="85">
        <f t="shared" si="5"/>
        <v>2.36</v>
      </c>
      <c r="H95" s="31">
        <f t="shared" si="4"/>
        <v>4.72</v>
      </c>
      <c r="I95" s="68" t="s">
        <v>188</v>
      </c>
      <c r="J95" s="108"/>
      <c r="K95" s="108"/>
    </row>
    <row r="96" spans="1:9" ht="15.75" thickBot="1">
      <c r="A96" s="49"/>
      <c r="B96" s="50"/>
      <c r="C96" s="58"/>
      <c r="D96" s="80"/>
      <c r="E96" s="59"/>
      <c r="F96" s="60"/>
      <c r="G96" s="88"/>
      <c r="H96" s="60"/>
      <c r="I96" s="61"/>
    </row>
    <row r="97" spans="1:9" ht="17.25">
      <c r="A97" s="45"/>
      <c r="C97" s="8" t="s">
        <v>0</v>
      </c>
      <c r="D97" s="77"/>
      <c r="E97" s="6"/>
      <c r="F97" s="26"/>
      <c r="G97" s="82"/>
      <c r="H97" s="26"/>
      <c r="I97" s="39"/>
    </row>
    <row r="98" spans="1:9" ht="30">
      <c r="A98" s="16">
        <v>3</v>
      </c>
      <c r="C98" s="11" t="s">
        <v>197</v>
      </c>
      <c r="D98" s="92">
        <v>1</v>
      </c>
      <c r="E98" s="1">
        <f t="shared" si="6"/>
        <v>2</v>
      </c>
      <c r="F98" s="27">
        <v>30.27</v>
      </c>
      <c r="G98" s="83">
        <f t="shared" si="5"/>
        <v>30.27</v>
      </c>
      <c r="H98" s="27">
        <f t="shared" si="4"/>
        <v>60.54</v>
      </c>
      <c r="I98" s="68" t="s">
        <v>186</v>
      </c>
    </row>
    <row r="99" spans="1:12" ht="90">
      <c r="A99" s="16">
        <v>3</v>
      </c>
      <c r="C99" s="35" t="s">
        <v>196</v>
      </c>
      <c r="D99" s="95">
        <v>1</v>
      </c>
      <c r="E99" s="1">
        <f t="shared" si="6"/>
        <v>2</v>
      </c>
      <c r="F99" s="27">
        <v>10.58</v>
      </c>
      <c r="G99" s="83">
        <f t="shared" si="5"/>
        <v>10.58</v>
      </c>
      <c r="H99" s="27">
        <f t="shared" si="4"/>
        <v>21.16</v>
      </c>
      <c r="I99" s="74" t="s">
        <v>191</v>
      </c>
      <c r="J99" s="107"/>
      <c r="K99" s="107"/>
      <c r="L99" s="71" t="s">
        <v>152</v>
      </c>
    </row>
    <row r="100" spans="1:9" ht="90">
      <c r="A100" s="16"/>
      <c r="C100" s="101" t="s">
        <v>198</v>
      </c>
      <c r="D100" s="78">
        <v>0</v>
      </c>
      <c r="E100" s="21">
        <f t="shared" si="6"/>
        <v>0</v>
      </c>
      <c r="F100" s="28">
        <v>2.06</v>
      </c>
      <c r="G100" s="84">
        <f t="shared" si="5"/>
        <v>0</v>
      </c>
      <c r="H100" s="28">
        <f t="shared" si="4"/>
        <v>0</v>
      </c>
      <c r="I100" s="75" t="s">
        <v>150</v>
      </c>
    </row>
    <row r="101" spans="1:11" ht="34.5">
      <c r="A101" s="16">
        <v>3</v>
      </c>
      <c r="C101" s="35" t="s">
        <v>205</v>
      </c>
      <c r="D101" s="92">
        <v>5</v>
      </c>
      <c r="E101" s="1">
        <f t="shared" si="6"/>
        <v>10</v>
      </c>
      <c r="F101" s="27">
        <v>0.65</v>
      </c>
      <c r="G101" s="83">
        <f t="shared" si="5"/>
        <v>3.25</v>
      </c>
      <c r="H101" s="27">
        <f t="shared" si="4"/>
        <v>6.5</v>
      </c>
      <c r="I101" s="96" t="s">
        <v>194</v>
      </c>
      <c r="J101" s="108"/>
      <c r="K101" s="108"/>
    </row>
    <row r="102" spans="1:11" ht="30">
      <c r="A102" s="36">
        <v>3</v>
      </c>
      <c r="C102" s="35" t="s">
        <v>203</v>
      </c>
      <c r="D102" s="92">
        <v>8</v>
      </c>
      <c r="E102" s="1">
        <f t="shared" si="6"/>
        <v>16</v>
      </c>
      <c r="F102" s="27">
        <v>0.3</v>
      </c>
      <c r="G102" s="83">
        <f t="shared" si="5"/>
        <v>2.4</v>
      </c>
      <c r="H102" s="27">
        <f t="shared" si="4"/>
        <v>4.8</v>
      </c>
      <c r="I102" s="96" t="s">
        <v>202</v>
      </c>
      <c r="J102" s="108"/>
      <c r="K102" s="108"/>
    </row>
    <row r="103" spans="1:9" ht="30">
      <c r="A103" s="36"/>
      <c r="C103" s="35" t="s">
        <v>195</v>
      </c>
      <c r="D103" s="72">
        <v>1</v>
      </c>
      <c r="E103" s="1">
        <f t="shared" si="6"/>
        <v>2</v>
      </c>
      <c r="F103" s="27">
        <v>95.66</v>
      </c>
      <c r="G103" s="83">
        <f t="shared" si="5"/>
        <v>95.66</v>
      </c>
      <c r="H103" s="27">
        <f t="shared" si="4"/>
        <v>191.32</v>
      </c>
      <c r="I103" s="109" t="s">
        <v>210</v>
      </c>
    </row>
    <row r="104" spans="1:9" ht="17.25">
      <c r="A104" s="36"/>
      <c r="C104" s="73" t="s">
        <v>193</v>
      </c>
      <c r="D104" s="72">
        <v>1</v>
      </c>
      <c r="E104" s="1">
        <f t="shared" si="6"/>
        <v>2</v>
      </c>
      <c r="F104" s="27">
        <v>17.81</v>
      </c>
      <c r="G104" s="83">
        <f t="shared" si="5"/>
        <v>17.81</v>
      </c>
      <c r="H104" s="27">
        <f t="shared" si="4"/>
        <v>35.62</v>
      </c>
      <c r="I104" s="37"/>
    </row>
    <row r="105" spans="1:9" ht="17.25">
      <c r="A105" s="36"/>
      <c r="C105" s="64" t="s">
        <v>88</v>
      </c>
      <c r="D105" s="72">
        <v>1</v>
      </c>
      <c r="E105" s="1">
        <f t="shared" si="6"/>
        <v>2</v>
      </c>
      <c r="F105" s="27">
        <v>15.95</v>
      </c>
      <c r="G105" s="83">
        <f t="shared" si="5"/>
        <v>15.95</v>
      </c>
      <c r="H105" s="27">
        <f t="shared" si="4"/>
        <v>31.9</v>
      </c>
      <c r="I105" s="37"/>
    </row>
    <row r="106" spans="1:9" ht="17.25">
      <c r="A106" s="36"/>
      <c r="C106" s="66" t="s">
        <v>89</v>
      </c>
      <c r="D106" s="72">
        <v>1</v>
      </c>
      <c r="E106" s="1">
        <f t="shared" si="6"/>
        <v>2</v>
      </c>
      <c r="F106" s="27">
        <v>11.51</v>
      </c>
      <c r="G106" s="83">
        <f t="shared" si="5"/>
        <v>11.51</v>
      </c>
      <c r="H106" s="27">
        <v>11.51</v>
      </c>
      <c r="I106" s="37"/>
    </row>
    <row r="107" spans="1:9" ht="17.25">
      <c r="A107" s="36"/>
      <c r="C107" s="65" t="s">
        <v>154</v>
      </c>
      <c r="D107" s="72"/>
      <c r="E107" s="1">
        <f t="shared" si="6"/>
        <v>0</v>
      </c>
      <c r="F107" s="27"/>
      <c r="G107" s="83">
        <f t="shared" si="5"/>
        <v>0</v>
      </c>
      <c r="H107" s="27">
        <f t="shared" si="4"/>
        <v>0</v>
      </c>
      <c r="I107" s="37"/>
    </row>
    <row r="108" spans="1:9" ht="35.25" thickBot="1">
      <c r="A108" s="17"/>
      <c r="C108" s="35" t="s">
        <v>73</v>
      </c>
      <c r="D108" s="72"/>
      <c r="E108" s="1">
        <f t="shared" si="6"/>
        <v>0</v>
      </c>
      <c r="F108" s="27"/>
      <c r="G108" s="83">
        <f t="shared" si="5"/>
        <v>0</v>
      </c>
      <c r="H108" s="27">
        <f t="shared" si="4"/>
        <v>0</v>
      </c>
      <c r="I108" s="37"/>
    </row>
    <row r="109" spans="3:9" ht="15.75" thickBot="1">
      <c r="C109" s="62"/>
      <c r="D109" s="81"/>
      <c r="E109" s="7"/>
      <c r="F109" s="30"/>
      <c r="G109" s="81"/>
      <c r="H109" s="7"/>
      <c r="I109" s="40"/>
    </row>
    <row r="110" ht="15.75" thickBot="1">
      <c r="G110" s="89"/>
    </row>
    <row r="111" spans="3:9" ht="18" thickBot="1">
      <c r="C111" s="13" t="s">
        <v>68</v>
      </c>
      <c r="D111" s="25"/>
      <c r="E111" s="25"/>
      <c r="F111" s="33"/>
      <c r="G111" s="90">
        <f>SUM(G2:G108)</f>
        <v>279.96399999999994</v>
      </c>
      <c r="H111" s="33">
        <f>SUM(H2:H108)</f>
        <v>548.4179999999999</v>
      </c>
      <c r="I111" s="42"/>
    </row>
    <row r="113" ht="18.75">
      <c r="C113" s="44" t="s">
        <v>161</v>
      </c>
    </row>
    <row r="114" ht="15">
      <c r="C114" s="12" t="s">
        <v>162</v>
      </c>
    </row>
    <row r="115" ht="15">
      <c r="C115" s="12" t="s">
        <v>163</v>
      </c>
    </row>
    <row r="116" ht="15">
      <c r="C116" s="12" t="s">
        <v>164</v>
      </c>
    </row>
    <row r="117" ht="15">
      <c r="C117" s="12" t="s">
        <v>185</v>
      </c>
    </row>
    <row r="118" ht="15">
      <c r="C118" s="12" t="s">
        <v>201</v>
      </c>
    </row>
    <row r="119" ht="15">
      <c r="C119" s="12" t="s">
        <v>211</v>
      </c>
    </row>
    <row r="120" ht="15">
      <c r="C120" s="97" t="s">
        <v>187</v>
      </c>
    </row>
  </sheetData>
  <sheetProtection/>
  <conditionalFormatting sqref="B1:B65536">
    <cfRule type="iconSet" priority="2" dxfId="0">
      <iconSet iconSet="3Symbols2">
        <cfvo type="percent" val="0"/>
        <cfvo type="num" val="2"/>
        <cfvo type="num" val="3"/>
      </iconSet>
    </cfRule>
  </conditionalFormatting>
  <conditionalFormatting sqref="A2:A108">
    <cfRule type="iconSet" priority="10" dxfId="0">
      <iconSet iconSet="3Symbols2">
        <cfvo type="percent" val="0"/>
        <cfvo type="num" val="2"/>
        <cfvo type="num" val="3"/>
      </iconSet>
    </cfRule>
  </conditionalFormatting>
  <hyperlinks>
    <hyperlink ref="I19" r:id="rId1" display="http://www.banzaimusic.com/ACP-CA9-vertical-5k.html"/>
    <hyperlink ref="I6" r:id="rId2" display="http://www.profusionplc.com/pro/gex/pcatdtl0?ipartno=THAT2180BL08-U"/>
    <hyperlink ref="I21" r:id="rId3" display="http://www.banzaimusic.com/Rotary-Switch-2x6-Pins.html"/>
    <hyperlink ref="I22" r:id="rId4" display="http://www.banzaimusic.com/Rotary-Switch-4x3-Pins.html"/>
    <hyperlink ref="I23" r:id="rId5" display="http://www.banzaimusic.com/8-pin-precision-socket.html"/>
    <hyperlink ref="I24" r:id="rId6" display="http://www.banzaimusic.com/14-pin-precision-socket.html"/>
    <hyperlink ref="I25" r:id="rId7" display="http://www.banzaimusic.com/16-pin-precision-socket.html"/>
    <hyperlink ref="I27" r:id="rId8" display="http://www.banzaimusic.com/1000uF-63V-Radial.html"/>
    <hyperlink ref="I28" r:id="rId9" display="http://www.banzaimusic.com/100uF-25V-Radial.html"/>
    <hyperlink ref="I29" r:id="rId10" display="http://www.banzaimusic.com/22uF-25V-Radial.html"/>
    <hyperlink ref="I30" r:id="rId11" display="http://www.banzaimusic.com/Tantalum-6-8uF-35V.html"/>
    <hyperlink ref="I31" r:id="rId12" display="http://www.banzaimusic.com/Tantalum-0-47uF-35V.html"/>
    <hyperlink ref="I32" r:id="rId13" display="http://www.banzaimusic.com/10pF-Ceramic-Cap-5mm.html"/>
    <hyperlink ref="I33" r:id="rId14" display="http://www.banzaimusic.com/22pF-Ceramic-Cap-5mm.html"/>
    <hyperlink ref="I34" r:id="rId15" display="http://www.banzaimusic.com/33pF-Ceramic-Cap-5mm.html"/>
    <hyperlink ref="I35" r:id="rId16" display="http://www.banzaimusic.com/100pF-Ceramic-Cap-5mm.html"/>
    <hyperlink ref="I36" r:id="rId17" display="http://www.banzaimusic.com/WIMA-MKS2-0-1uF-63V.html"/>
    <hyperlink ref="I38" r:id="rId18" display="http://www.banzaimusic.com/10-Ohm-MF-0-25W.html"/>
    <hyperlink ref="I39" r:id="rId19" display="http://www.banzaimusic.com/47-Ohm-MF-0-25W.html"/>
    <hyperlink ref="I40" r:id="rId20" display="http://www.banzaimusic.com/68-Ohm-MF-0-25W.html"/>
    <hyperlink ref="I41" r:id="rId21" display="http://www.banzaimusic.com/100-Ohm-MF-0-25W.html"/>
    <hyperlink ref="I42" r:id="rId22" display="http://www.banzaimusic.com/120-Ohm-MF-0-25W.html"/>
    <hyperlink ref="I43" r:id="rId23" display="http://www.banzaimusic.com/330-Ohm-MF-0-25W.html"/>
    <hyperlink ref="I44" r:id="rId24" display="http://www.banzaimusic.com/470-Ohm-MF-0-25W.html"/>
    <hyperlink ref="I45" r:id="rId25" display="http://www.banzaimusic.com/820-Ohm-MF-0-25W.html"/>
    <hyperlink ref="I46" r:id="rId26" display="http://www.banzaimusic.com/1-0k-MF-0-25W.html"/>
    <hyperlink ref="I47" r:id="rId27" display="http://www.banzaimusic.com/2-0k-MF-0-25W.html"/>
    <hyperlink ref="I48" r:id="rId28" display="http://www.banzaimusic.com/2-7k-MF-0-25W.html"/>
    <hyperlink ref="I49" r:id="rId29" display="http://www.banzaimusic.com/3-9k-MF-0-25W.html"/>
    <hyperlink ref="I50" r:id="rId30" display="http://www.banzaimusic.com/8-2k-MF-0-25W.html"/>
    <hyperlink ref="I51" r:id="rId31" display="http://www.banzaimusic.com/10k-MF-0-25W.html"/>
    <hyperlink ref="I52" r:id="rId32" display="http://www.banzaimusic.com/15k-MF-0-25W.html"/>
    <hyperlink ref="I53" r:id="rId33" display="http://www.banzaimusic.com/20k-MF-0-25W.html"/>
    <hyperlink ref="I54" r:id="rId34" display="http://www.banzaimusic.com/22k-MF-0-25W.html"/>
    <hyperlink ref="I55" r:id="rId35" display="http://www.banzaimusic.com/27k-MF-0-25W.html"/>
    <hyperlink ref="I56" r:id="rId36" display="http://www.banzaimusic.com/33k-MF-0-25W.html"/>
    <hyperlink ref="I57" r:id="rId37" display="http://www.banzaimusic.com/47k-MF-0-25W.html"/>
    <hyperlink ref="I58" r:id="rId38" display="http://www.banzaimusic.com/56k-MF-0-25W.html"/>
    <hyperlink ref="I59" r:id="rId39" display="http://www.banzaimusic.com/68k-MF-0-25W.html"/>
    <hyperlink ref="I60" r:id="rId40" display="http://www.banzaimusic.com/82k-MF-0-25W.html"/>
    <hyperlink ref="I61" r:id="rId41" display="http://www.banzaimusic.com/90-9k-MF-0-25W.html"/>
    <hyperlink ref="I62" r:id="rId42" display="http://www.banzaimusic.com/100k-MF-0-25W.html"/>
    <hyperlink ref="I64" r:id="rId43" display="http://www.banzaimusic.com/180k-MF-0-25W.html"/>
    <hyperlink ref="I65" r:id="rId44" display="http://www.banzaimusic.com/220k-MF-0-25W.html"/>
    <hyperlink ref="I66" r:id="rId45" display="http://www.banzaimusic.com/270k-MF-0-25W.html"/>
    <hyperlink ref="I67" r:id="rId46" display="http://www.banzaimusic.com/470k-MF-0-25W.html"/>
    <hyperlink ref="I68" r:id="rId47" display="http://www.banzaimusic.com/510k-MF-0-25W.html"/>
    <hyperlink ref="I69" r:id="rId48" display="http://www.banzaimusic.com/560k-MF-0-25W.html"/>
    <hyperlink ref="I70" r:id="rId49" display="http://www.banzaimusic.com/620k-MF-0-25W.html"/>
    <hyperlink ref="I71" r:id="rId50" display="http://www.banzaimusic.com/750k-MF-0-25W.html"/>
    <hyperlink ref="I72" r:id="rId51" display="http://www.banzaimusic.com/1-0M-MF-0-25W.html"/>
    <hyperlink ref="I73" r:id="rId52" display="http://www.banzaimusic.com/1-2M-MF-0-25W.html"/>
    <hyperlink ref="I74" r:id="rId53" display="http://www.banzaimusic.com/1-8M-MF-0-25W.html"/>
    <hyperlink ref="I75" r:id="rId54" display="http://www.banzaimusic.com/3-3M-MF-0-25W.html"/>
    <hyperlink ref="I76" r:id="rId55" display="http://www.banzaimusic.com/3-9M-MF-0-25W.html"/>
    <hyperlink ref="I78" r:id="rId56" display="http://www.banzaimusic.com/PCB-Connector-25-5G.html"/>
    <hyperlink ref="I90" r:id="rId57" display="http://www.banzaimusic.com/XLR-3-CH-MAL.html"/>
    <hyperlink ref="I91" r:id="rId58" display="http://www.banzaimusic.com/XLR-3-CH-FEM.html"/>
    <hyperlink ref="I88" r:id="rId59" display="http://www.banzaimusic.com/Fuse-Holder-PM-5x20.html"/>
    <hyperlink ref="I89" r:id="rId60" display="http://www.banzaimusic.com/Fuse-fast-blo-5x20mm-0-315A.html"/>
    <hyperlink ref="I86" r:id="rId61" display="http://www.banzaimusic.com/GSD336-4-8-Male-Receptable.html"/>
    <hyperlink ref="I13" r:id="rId62" display="http://www.banzaimusic.com/B40C800.html"/>
    <hyperlink ref="I82" r:id="rId63" display="http://www.banzaimusic.com/PCB-Connector-25-3G.html"/>
    <hyperlink ref="I87" r:id="rId64" display="http://www.banzaimusic.com/Heat-Sink-FHS301-A.html"/>
    <hyperlink ref="I100" r:id="rId65" display="http://it.farnell.com/cml-innovative-technologies/7309/lampada-doppio-pin-t-1-1-4-6-v/dp/1139331?in_merch=true&amp;MER=i-9b10-00001422"/>
    <hyperlink ref="L92" r:id="rId66" display="http://it.rs-online.com/web/search/searchBrowseAction.html?method=getProduct&amp;R=6718924"/>
    <hyperlink ref="L99" r:id="rId67" display="http://it.rs-online.com/web/search/searchBrowseAction.html?method=getProduct&amp;R=0259561"/>
    <hyperlink ref="I9" r:id="rId68" display="http://www.banzaimusic.com/LED-5mm-white-ultrabright-1000mcd.html"/>
    <hyperlink ref="I10" r:id="rId69" display="http://www.banzaimusic.com/LED-5mm-white-ultrabright-9000mcd.html"/>
    <hyperlink ref="I94" r:id="rId70" display="http://www.banzaimusic.com/Miyama-SPDT-on-on-Toggle.html"/>
    <hyperlink ref="I2" r:id="rId71" display="http://www.banzaimusic.com/NE5532P.html"/>
    <hyperlink ref="I3" r:id="rId72" display="http://www.banzaimusic.com/NE5534P.html"/>
    <hyperlink ref="I4" r:id="rId73" display="http://www.banzaimusic.com/TL072IP.html"/>
    <hyperlink ref="I5" r:id="rId74" display="http://www.banzaimusic.com/TL074CP.html"/>
    <hyperlink ref="I8" r:id="rId75" display="http://www.banzaimusic.com/1N4148.html"/>
    <hyperlink ref="I12" r:id="rId76" display="http://www.banzaimusic.com/LED-3mm-green-standard.html"/>
    <hyperlink ref="I11" r:id="rId77" display="http://www.banzaimusic.com/LED-3mm-red-standard.html"/>
    <hyperlink ref="I14" r:id="rId78" display="http://www.banzaimusic.com/7815.html"/>
    <hyperlink ref="I15" r:id="rId79" display="http://www.banzaimusic.com/7915.html"/>
    <hyperlink ref="I16" r:id="rId80" display="http://www.banzaimusic.com/78L12.html"/>
    <hyperlink ref="I17" r:id="rId81" display="http://www.banzaimusic.com/79L12.html"/>
    <hyperlink ref="I98" r:id="rId82" display="http://www.banzaimusic.com/Rack-Enclosure-Black-1U.html"/>
    <hyperlink ref="I95" r:id="rId83" display="http://www.banzaimusic.com/Miyama-DS-122.html"/>
    <hyperlink ref="I99" r:id="rId84" display="http://it.farnell.com/multicomp/mc34h-0-100/misuratore-indicatore-di-margine/dp/143509"/>
    <hyperlink ref="I92" r:id="rId85" display="http://it.farnell.com/multicomp/mcfe015-15/trasformatore-15-va-2-x-15-v/dp/9531670"/>
    <hyperlink ref="I101" r:id="rId86" display="http://www.banzaimusic.com/BS-knob-small.html"/>
    <hyperlink ref="I84" r:id="rId87" display="http://www.banzaimusic.com/LED-plastic-clip-3mm.html"/>
    <hyperlink ref="I93" r:id="rId88" display="http://www.banzaimusic.com/Miyama-3PDT-on-on-Toggle.html"/>
    <hyperlink ref="I102" r:id="rId89" display="http://www.banzaimusic.com/Standoff-PCB-ADH-4-8mm.html"/>
    <hyperlink ref="I20" r:id="rId90" display="http://www.banzaimusic.com/Alpha-9-PC-NUT-50k-lin.html"/>
    <hyperlink ref="I81" r:id="rId91" display="http://www.banzaimusic.com/PCB-Connector-25-5G.html"/>
    <hyperlink ref="I103" r:id="rId92" display="http://www.schaeffer-ag.de/index.php?id=97&amp;L=1"/>
  </hyperlinks>
  <printOptions/>
  <pageMargins left="0.25" right="0.25" top="0.75" bottom="0.75" header="0.3" footer="0.3"/>
  <pageSetup horizontalDpi="600" verticalDpi="600" orientation="landscape" paperSize="9" scale="80" r:id="rId94"/>
  <drawing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1"/>
  <sheetViews>
    <sheetView zoomScalePageLayoutView="0" workbookViewId="0" topLeftCell="A175">
      <selection activeCell="A177" sqref="A177"/>
    </sheetView>
  </sheetViews>
  <sheetFormatPr defaultColWidth="8.7109375" defaultRowHeight="15"/>
  <sheetData>
    <row r="1" ht="15.75">
      <c r="A1" s="63"/>
    </row>
    <row r="3" ht="15.75">
      <c r="A3" s="63"/>
    </row>
    <row r="5" ht="15.75">
      <c r="A5" s="63"/>
    </row>
    <row r="7" ht="15.75">
      <c r="A7" s="63"/>
    </row>
    <row r="8" ht="15.75">
      <c r="A8" s="63"/>
    </row>
    <row r="9" ht="15.75">
      <c r="A9" s="63"/>
    </row>
    <row r="10" ht="15.75">
      <c r="A10" s="63"/>
    </row>
    <row r="11" ht="15.75">
      <c r="A11" s="63"/>
    </row>
    <row r="12" ht="15.75">
      <c r="A12" s="63"/>
    </row>
    <row r="13" ht="15.75">
      <c r="A13" s="63"/>
    </row>
    <row r="14" ht="15.75">
      <c r="A14" s="63"/>
    </row>
    <row r="15" ht="15.75">
      <c r="A15" s="63"/>
    </row>
    <row r="16" ht="15.75">
      <c r="A16" s="63"/>
    </row>
    <row r="17" ht="15.75">
      <c r="A17" s="63"/>
    </row>
    <row r="18" ht="15.75">
      <c r="A18" s="63"/>
    </row>
    <row r="19" ht="15.75">
      <c r="A19" s="63"/>
    </row>
    <row r="20" ht="15.75">
      <c r="A20" s="63"/>
    </row>
    <row r="21" ht="15.75">
      <c r="A21" s="63"/>
    </row>
    <row r="22" ht="15.75">
      <c r="A22" s="63"/>
    </row>
    <row r="23" ht="15.75">
      <c r="A23" s="63"/>
    </row>
    <row r="24" ht="15.75">
      <c r="A24" s="63"/>
    </row>
    <row r="25" ht="15.75">
      <c r="A25" s="63"/>
    </row>
    <row r="26" ht="15.75">
      <c r="A26" s="63"/>
    </row>
    <row r="27" ht="15.75">
      <c r="A27" s="63"/>
    </row>
    <row r="28" ht="15.75">
      <c r="A28" s="63"/>
    </row>
    <row r="29" ht="15.75">
      <c r="A29" s="63"/>
    </row>
    <row r="30" ht="15.75">
      <c r="A30" s="63"/>
    </row>
    <row r="31" ht="15.75">
      <c r="A31" s="63"/>
    </row>
    <row r="32" ht="15.75">
      <c r="A32" s="63"/>
    </row>
    <row r="33" ht="15.75">
      <c r="A33" s="63"/>
    </row>
    <row r="34" ht="15.75">
      <c r="A34" s="63"/>
    </row>
    <row r="35" ht="15.75">
      <c r="A35" s="63"/>
    </row>
    <row r="36" ht="15.75">
      <c r="A36" s="63"/>
    </row>
    <row r="37" ht="15.75">
      <c r="A37" s="63"/>
    </row>
    <row r="38" ht="15.75">
      <c r="A38" s="63"/>
    </row>
    <row r="39" ht="15.75">
      <c r="A39" s="63"/>
    </row>
    <row r="40" ht="15.75">
      <c r="A40" s="63"/>
    </row>
    <row r="41" ht="15.75">
      <c r="A41" s="63"/>
    </row>
    <row r="42" ht="15.75">
      <c r="A42" s="63"/>
    </row>
    <row r="43" ht="15.75">
      <c r="A43" s="63"/>
    </row>
    <row r="44" ht="15.75">
      <c r="A44" s="63"/>
    </row>
    <row r="45" ht="15.75">
      <c r="A45" s="63"/>
    </row>
    <row r="46" ht="15.75">
      <c r="A46" s="63"/>
    </row>
    <row r="47" ht="15.75">
      <c r="A47" s="63"/>
    </row>
    <row r="48" ht="15.75">
      <c r="A48" s="63"/>
    </row>
    <row r="49" ht="15.75">
      <c r="A49" s="63"/>
    </row>
    <row r="50" ht="15.75">
      <c r="A50" s="63"/>
    </row>
    <row r="51" ht="15.75">
      <c r="A51" s="63"/>
    </row>
    <row r="53" ht="15.75">
      <c r="A53" s="63"/>
    </row>
    <row r="55" ht="15.75">
      <c r="A55" s="63"/>
    </row>
    <row r="56" ht="15.75">
      <c r="A56" s="63"/>
    </row>
    <row r="57" ht="15.75">
      <c r="A57" s="63"/>
    </row>
    <row r="58" ht="15.75">
      <c r="A58" s="63"/>
    </row>
    <row r="59" ht="15.75">
      <c r="A59" s="63"/>
    </row>
    <row r="60" ht="15.75">
      <c r="A60" s="63"/>
    </row>
    <row r="61" ht="15.75">
      <c r="A61" s="63"/>
    </row>
    <row r="62" ht="15.75">
      <c r="A62" s="63"/>
    </row>
    <row r="63" ht="15.75">
      <c r="A63" s="63"/>
    </row>
    <row r="64" ht="15.75">
      <c r="A64" s="63"/>
    </row>
    <row r="65" ht="15.75">
      <c r="A65" s="63"/>
    </row>
    <row r="66" ht="15.75">
      <c r="A66" s="63"/>
    </row>
    <row r="67" ht="15.75">
      <c r="A67" s="63"/>
    </row>
    <row r="68" ht="15.75">
      <c r="A68" s="63"/>
    </row>
    <row r="69" ht="15.75">
      <c r="A69" s="63"/>
    </row>
    <row r="70" ht="15.75">
      <c r="A70" s="63"/>
    </row>
    <row r="71" ht="15.75">
      <c r="A71" s="63"/>
    </row>
    <row r="72" ht="15.75">
      <c r="A72" s="63"/>
    </row>
    <row r="73" ht="15.75">
      <c r="A73" s="63"/>
    </row>
    <row r="75" ht="15.75">
      <c r="A75" s="63"/>
    </row>
    <row r="76" ht="15.75">
      <c r="A76" s="63"/>
    </row>
    <row r="77" ht="15.75">
      <c r="A77" s="63"/>
    </row>
    <row r="79" ht="15.75">
      <c r="A79" s="63"/>
    </row>
    <row r="80" ht="15.75">
      <c r="A80" s="63"/>
    </row>
    <row r="81" ht="15.75">
      <c r="A81" s="63"/>
    </row>
    <row r="82" ht="15.75">
      <c r="A82" s="63"/>
    </row>
    <row r="84" ht="15.75">
      <c r="A84" s="63"/>
    </row>
    <row r="85" ht="15.75">
      <c r="A85" s="63"/>
    </row>
    <row r="87" ht="15.75">
      <c r="A87" s="63"/>
    </row>
    <row r="88" ht="15.75">
      <c r="A88" s="63"/>
    </row>
    <row r="89" ht="15.75">
      <c r="A89" s="63"/>
    </row>
    <row r="92" ht="15.75">
      <c r="A92" s="63"/>
    </row>
    <row r="94" ht="15.75">
      <c r="A94" s="63"/>
    </row>
    <row r="95" ht="15.75">
      <c r="A95" s="63"/>
    </row>
    <row r="96" ht="15.75">
      <c r="A96" s="63"/>
    </row>
    <row r="97" ht="15.75">
      <c r="A97" s="63"/>
    </row>
    <row r="98" ht="15.75">
      <c r="A98" s="63"/>
    </row>
    <row r="99" ht="15.75">
      <c r="A99" s="63"/>
    </row>
    <row r="100" ht="15.75">
      <c r="A100" s="63"/>
    </row>
    <row r="101" ht="15.75">
      <c r="A101" s="63"/>
    </row>
    <row r="102" ht="15.75">
      <c r="A102" s="63"/>
    </row>
    <row r="103" ht="15.75">
      <c r="A103" s="63"/>
    </row>
    <row r="104" ht="15.75">
      <c r="A104" s="63"/>
    </row>
    <row r="105" ht="15.75">
      <c r="A105" s="63"/>
    </row>
    <row r="106" ht="15.75">
      <c r="A106" s="63"/>
    </row>
    <row r="108" ht="15.75">
      <c r="A108" s="63"/>
    </row>
    <row r="109" ht="15.75">
      <c r="A109" s="63"/>
    </row>
    <row r="110" ht="15.75">
      <c r="A110" s="63"/>
    </row>
    <row r="111" ht="15.75">
      <c r="A111" s="63"/>
    </row>
    <row r="112" ht="15.75">
      <c r="A112" s="63"/>
    </row>
    <row r="113" ht="15.75">
      <c r="A113" s="63"/>
    </row>
    <row r="114" ht="15.75">
      <c r="A114" s="63"/>
    </row>
    <row r="115" ht="15.75">
      <c r="A115" s="63"/>
    </row>
    <row r="116" ht="15.75">
      <c r="A116" s="63"/>
    </row>
    <row r="117" ht="15.75">
      <c r="A117" s="63"/>
    </row>
    <row r="118" ht="15.75">
      <c r="A118" s="63"/>
    </row>
    <row r="119" ht="15.75">
      <c r="A119" s="63"/>
    </row>
    <row r="120" ht="15.75">
      <c r="A120" s="63"/>
    </row>
    <row r="121" ht="15.75">
      <c r="A121" s="63"/>
    </row>
    <row r="122" ht="15.75">
      <c r="A122" s="63"/>
    </row>
    <row r="123" ht="15.75">
      <c r="A123" s="63"/>
    </row>
    <row r="126" ht="15.75">
      <c r="A126" s="63"/>
    </row>
    <row r="128" ht="15.75">
      <c r="A128" s="63"/>
    </row>
    <row r="129" ht="15.75">
      <c r="A129" s="63"/>
    </row>
    <row r="130" ht="15.75">
      <c r="A130" s="63"/>
    </row>
    <row r="132" ht="15.75">
      <c r="A132" s="63"/>
    </row>
    <row r="134" ht="15.75">
      <c r="A134" s="63"/>
    </row>
    <row r="135" ht="15.75">
      <c r="A135" s="63"/>
    </row>
    <row r="136" ht="15.75">
      <c r="A136" s="63"/>
    </row>
    <row r="137" ht="15.75">
      <c r="A137" s="63"/>
    </row>
    <row r="138" ht="15.75">
      <c r="A138" s="63"/>
    </row>
    <row r="139" ht="15.75">
      <c r="A139" s="63"/>
    </row>
    <row r="140" ht="15.75">
      <c r="A140" s="63"/>
    </row>
    <row r="141" ht="15.75">
      <c r="A141" s="63"/>
    </row>
    <row r="142" ht="15.75">
      <c r="A142" s="63"/>
    </row>
    <row r="143" ht="15.75">
      <c r="A143" s="63"/>
    </row>
    <row r="144" ht="15.75">
      <c r="A144" s="63"/>
    </row>
    <row r="145" ht="15.75">
      <c r="A145" s="63"/>
    </row>
    <row r="146" ht="15.75">
      <c r="A146" s="63"/>
    </row>
    <row r="147" ht="15.75">
      <c r="A147" s="63"/>
    </row>
    <row r="148" ht="15.75">
      <c r="A148" s="63"/>
    </row>
    <row r="149" ht="15.75">
      <c r="A149" s="63"/>
    </row>
    <row r="150" ht="15.75">
      <c r="A150" s="63"/>
    </row>
    <row r="151" ht="15.75">
      <c r="A151" s="63"/>
    </row>
    <row r="152" ht="15.75">
      <c r="A152" s="63"/>
    </row>
    <row r="153" ht="15.75">
      <c r="A153" s="63"/>
    </row>
    <row r="156" ht="15.75">
      <c r="A156" s="63"/>
    </row>
    <row r="157" ht="15.75">
      <c r="A157" s="63"/>
    </row>
    <row r="159" ht="15.75">
      <c r="A159" s="63"/>
    </row>
    <row r="162" ht="15.75">
      <c r="A162" s="63"/>
    </row>
    <row r="164" ht="15.75">
      <c r="A164" s="63"/>
    </row>
    <row r="165" ht="15.75">
      <c r="A165" s="63"/>
    </row>
    <row r="167" ht="15.75">
      <c r="A167" s="63"/>
    </row>
    <row r="168" ht="15.75">
      <c r="A168" s="63"/>
    </row>
    <row r="170" ht="15.75">
      <c r="A170" s="63"/>
    </row>
    <row r="172" ht="15.75">
      <c r="A172" s="63"/>
    </row>
    <row r="173" ht="15.75">
      <c r="A173" s="63"/>
    </row>
    <row r="174" ht="15.75">
      <c r="A174" s="63"/>
    </row>
    <row r="176" ht="15.75">
      <c r="A176" s="63"/>
    </row>
    <row r="177" ht="15.75">
      <c r="A177" s="63"/>
    </row>
    <row r="178" ht="15.75">
      <c r="A178" s="63"/>
    </row>
    <row r="180" ht="15.75">
      <c r="A180" s="63"/>
    </row>
    <row r="182" ht="15.75">
      <c r="A182" s="63"/>
    </row>
    <row r="183" ht="15.75">
      <c r="A183" s="63"/>
    </row>
    <row r="184" ht="15.75">
      <c r="A184" s="63"/>
    </row>
    <row r="185" ht="15.75">
      <c r="A185" s="63"/>
    </row>
    <row r="186" ht="15.75">
      <c r="A186" s="63"/>
    </row>
    <row r="188" ht="15.75">
      <c r="A188" s="63"/>
    </row>
    <row r="191" ht="15.75">
      <c r="A191" s="63"/>
    </row>
    <row r="193" ht="15.75">
      <c r="A193" s="63"/>
    </row>
    <row r="194" ht="15.75">
      <c r="A194" s="63"/>
    </row>
    <row r="195" ht="15.75">
      <c r="A195" s="63"/>
    </row>
    <row r="196" ht="15.75">
      <c r="A196" s="63"/>
    </row>
    <row r="197" ht="15.75">
      <c r="A197" s="63"/>
    </row>
    <row r="198" ht="15.75">
      <c r="A198" s="63"/>
    </row>
    <row r="199" ht="15.75">
      <c r="A199" s="63"/>
    </row>
    <row r="200" ht="15.75">
      <c r="A200" s="63"/>
    </row>
    <row r="201" ht="15.75">
      <c r="A201" s="63"/>
    </row>
    <row r="202" ht="15.75">
      <c r="A202" s="63"/>
    </row>
    <row r="203" ht="15.75">
      <c r="A203" s="63"/>
    </row>
    <row r="204" ht="15.75">
      <c r="A204" s="63"/>
    </row>
    <row r="205" ht="15.75">
      <c r="A205" s="63"/>
    </row>
    <row r="206" ht="15.75">
      <c r="A206" s="63"/>
    </row>
    <row r="207" ht="15.75">
      <c r="A207" s="63"/>
    </row>
    <row r="208" ht="15.75">
      <c r="A208" s="63"/>
    </row>
    <row r="209" ht="15.75">
      <c r="A209" s="63"/>
    </row>
    <row r="211" ht="15.75">
      <c r="A211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Ingegnere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Donatello Di Clemente</dc:creator>
  <cp:keywords/>
  <dc:description/>
  <cp:lastModifiedBy>Donatello Di Clemente</cp:lastModifiedBy>
  <cp:lastPrinted>2010-07-08T20:12:15Z</cp:lastPrinted>
  <dcterms:created xsi:type="dcterms:W3CDTF">2010-06-26T15:40:08Z</dcterms:created>
  <dcterms:modified xsi:type="dcterms:W3CDTF">2010-08-03T23:21:57Z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